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G:\_31.1\83.00.16.01 VV Vereine\Viehversicherung\5. Prämienberechnung\b. Grundprämie\"/>
    </mc:Choice>
  </mc:AlternateContent>
  <xr:revisionPtr revIDLastSave="0" documentId="13_ncr:11_{4F25D7F1-3609-4D1F-9C5B-06144829AE28}" xr6:coauthVersionLast="45" xr6:coauthVersionMax="45" xr10:uidLastSave="{00000000-0000-0000-0000-000000000000}"/>
  <bookViews>
    <workbookView xWindow="-120" yWindow="-120" windowWidth="25440" windowHeight="15390" tabRatio="601" xr2:uid="{00000000-000D-0000-FFFF-FFFF00000000}"/>
  </bookViews>
  <sheets>
    <sheet name="Prämienberechnung" sheetId="1" r:id="rId1"/>
  </sheets>
  <definedNames>
    <definedName name="_xlnm._FilterDatabase" localSheetId="0" hidden="1">Prämienberechnung!$B$11:$C$121</definedName>
    <definedName name="_xlnm.Print_Area" localSheetId="0">Prämienberechnung!$B$2:$J$129</definedName>
    <definedName name="_xlnm.Print_Titles" localSheetId="0">Prämienberechnung!$2:$11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G123" i="1"/>
  <c r="I130" i="1" s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I112" i="1"/>
  <c r="I111" i="1"/>
  <c r="I110" i="1"/>
  <c r="I109" i="1"/>
  <c r="I108" i="1"/>
  <c r="I107" i="1"/>
  <c r="I106" i="1"/>
  <c r="I105" i="1"/>
  <c r="I104" i="1"/>
  <c r="I103" i="1"/>
  <c r="I102" i="1"/>
  <c r="E123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13" i="1"/>
  <c r="I114" i="1"/>
  <c r="I115" i="1"/>
  <c r="I116" i="1"/>
  <c r="I117" i="1"/>
  <c r="I118" i="1"/>
  <c r="I119" i="1"/>
  <c r="I120" i="1"/>
  <c r="I121" i="1"/>
  <c r="D123" i="1"/>
  <c r="F123" i="1"/>
  <c r="G129" i="1" l="1"/>
  <c r="I123" i="1"/>
  <c r="G130" i="1" l="1"/>
  <c r="D7" i="1" s="1"/>
  <c r="F7" i="1" s="1"/>
  <c r="B127" i="1"/>
  <c r="J10" i="1" l="1"/>
  <c r="J11" i="1" s="1"/>
  <c r="J14" i="1" s="1"/>
  <c r="J58" i="1"/>
  <c r="J46" i="1" l="1"/>
  <c r="J34" i="1"/>
  <c r="J38" i="1"/>
  <c r="J23" i="1"/>
  <c r="J26" i="1"/>
  <c r="C128" i="1"/>
  <c r="J28" i="1"/>
  <c r="J53" i="1"/>
  <c r="J56" i="1"/>
  <c r="J50" i="1"/>
  <c r="J48" i="1"/>
  <c r="J55" i="1"/>
  <c r="J17" i="1"/>
  <c r="J49" i="1"/>
  <c r="J20" i="1"/>
  <c r="J29" i="1"/>
  <c r="J33" i="1"/>
  <c r="J16" i="1"/>
  <c r="J43" i="1"/>
  <c r="J52" i="1"/>
  <c r="J19" i="1"/>
  <c r="J24" i="1"/>
  <c r="J37" i="1"/>
  <c r="J12" i="1"/>
  <c r="J44" i="1"/>
  <c r="J39" i="1"/>
  <c r="J42" i="1"/>
  <c r="J47" i="1"/>
  <c r="J18" i="1"/>
  <c r="J21" i="1"/>
  <c r="J30" i="1"/>
  <c r="J25" i="1"/>
  <c r="J54" i="1"/>
  <c r="J27" i="1"/>
  <c r="J41" i="1"/>
  <c r="J51" i="1"/>
  <c r="J36" i="1"/>
  <c r="J45" i="1"/>
  <c r="J22" i="1"/>
  <c r="J32" i="1"/>
  <c r="J15" i="1"/>
  <c r="J35" i="1"/>
  <c r="J40" i="1"/>
  <c r="J13" i="1"/>
  <c r="J31" i="1"/>
  <c r="J57" i="1"/>
  <c r="J123" i="1" l="1"/>
  <c r="B126" i="1" s="1"/>
</calcChain>
</file>

<file path=xl/sharedStrings.xml><?xml version="1.0" encoding="utf-8"?>
<sst xmlns="http://schemas.openxmlformats.org/spreadsheetml/2006/main" count="23" uniqueCount="23">
  <si>
    <t>Nr.</t>
  </si>
  <si>
    <t>Summe</t>
  </si>
  <si>
    <t xml:space="preserve">Viehversicherungsverein  </t>
  </si>
  <si>
    <t>Auszahlung</t>
  </si>
  <si>
    <t>Anzahl</t>
  </si>
  <si>
    <t>*Prämie - Berechnung:</t>
  </si>
  <si>
    <t>Name des Mitgliedes</t>
  </si>
  <si>
    <r>
      <t xml:space="preserve">Schätzwert
</t>
    </r>
    <r>
      <rPr>
        <b/>
        <sz val="11"/>
        <rFont val="Arial"/>
        <family val="2"/>
      </rPr>
      <t>Ø</t>
    </r>
    <r>
      <rPr>
        <b/>
        <sz val="11"/>
        <rFont val="Arial"/>
        <family val="2"/>
      </rPr>
      <t xml:space="preserve"> Jahr</t>
    </r>
  </si>
  <si>
    <t>Gesamtausgaben</t>
  </si>
  <si>
    <t xml:space="preserve">Spesenentschädigungen </t>
  </si>
  <si>
    <t xml:space="preserve">Verwaltungsspesen </t>
  </si>
  <si>
    <t xml:space="preserve">Bankspesen </t>
  </si>
  <si>
    <t xml:space="preserve">Beiträge/Zuwendungen </t>
  </si>
  <si>
    <t>Schäden</t>
  </si>
  <si>
    <t xml:space="preserve">Haben-Zinsen </t>
  </si>
  <si>
    <t>Landesbeihilfe</t>
  </si>
  <si>
    <t>*Prämie</t>
  </si>
  <si>
    <t>Schätzwert
1. Halbjahr</t>
  </si>
  <si>
    <t>Schätzwert
2. Halbjahr</t>
  </si>
  <si>
    <t xml:space="preserve">Zur Landesbeihilfe zugelassene Ausgaben  </t>
  </si>
  <si>
    <r>
      <t xml:space="preserve">Beitrag </t>
    </r>
    <r>
      <rPr>
        <i/>
        <sz val="9"/>
        <rFont val="Arial"/>
        <family val="2"/>
      </rPr>
      <t xml:space="preserve">(max. 50%) </t>
    </r>
  </si>
  <si>
    <t>bis</t>
  </si>
  <si>
    <t xml:space="preserve">Prämienberechnung vom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</si>
</sst>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_-* #,##0\ _€_-;\-* #,##0\ _€_-;_-* &quot;-&quot;\ _€_-;_-@_-"/>
    <numFmt numFmtId="165" formatCode="_-* #,##0.00\ [$€]_-;\-* #,##0.00\ [$€]_-;_-* \-??\ [$€]_-;_-@_-"/>
    <numFmt numFmtId="166" formatCode="#,##0.00\ _€;[Red]\-#,##0.00\ _€;;"/>
    <numFmt numFmtId="167" formatCode="0.0%"/>
    <numFmt numFmtId="168" formatCode="#,##0.00\ _€;[Red]\-#,##0.00\ _€\ ;;"/>
    <numFmt numFmtId="169" formatCode="&quot;*&quot;\ 0.00%"/>
    <numFmt numFmtId="170" formatCode="&quot;:&quot;\ #,##0.00"/>
    <numFmt numFmtId="171" formatCode="&quot;=&quot;\ 0.00%;;\ "/>
    <numFmt numFmtId="172" formatCode="&quot;*Prämie = &quot;#,##0.00&quot; x 100&quot;"/>
    <numFmt numFmtId="173" formatCode="#,##0.00\ _€;[Red]\-#,##0.00\ _€;"/>
    <numFmt numFmtId="174" formatCode="&quot;=&quot;\ 0.00%\ &quot;(durchschnittl. Schätzwert/Mitglied)&quot;"/>
    <numFmt numFmtId="175" formatCode="&quot;Durchschnittl. Gesamtschätzwert &quot;\ #,##0.00"/>
    <numFmt numFmtId="176" formatCode="[Red]\-#,##0.00\ _€;;"/>
    <numFmt numFmtId="177" formatCode="&quot;Gesamtausgaben - Landesbeihilfe = &quot;#,##0.00&quot; x 100&quot;"/>
    <numFmt numFmtId="178" formatCode="&quot;=&quot;\ #,##0.00"/>
    <numFmt numFmtId="179" formatCode="&quot;=&quot;\ 0.00%"/>
    <numFmt numFmtId="180" formatCode="General\ \ "/>
    <numFmt numFmtId="181" formatCode="&quot;-&quot;#,##0.00\ \ \ "/>
    <numFmt numFmtId="182" formatCode="&quot;=&quot;\ #,##0.00\ \ "/>
    <numFmt numFmtId="183" formatCode="&quot;=&quot;\ 0.00%\ &quot;des durchschnittl. Schätzwertes/Mitglied&quot;"/>
  </numFmts>
  <fonts count="24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vertAlign val="superscript"/>
      <sz val="11"/>
      <name val="Arial"/>
      <family val="2"/>
    </font>
    <font>
      <b/>
      <sz val="11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sz val="10"/>
      <color indexed="8"/>
      <name val="Arial"/>
      <family val="2"/>
    </font>
    <font>
      <sz val="11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1"/>
      <color rgb="FF0000FF"/>
      <name val="Arial"/>
      <family val="2"/>
    </font>
    <font>
      <i/>
      <sz val="11"/>
      <name val="Arial"/>
      <family val="2"/>
    </font>
    <font>
      <sz val="11"/>
      <color indexed="12"/>
      <name val="Arial"/>
      <family val="2"/>
    </font>
    <font>
      <i/>
      <sz val="9"/>
      <name val="Arial"/>
      <family val="2"/>
    </font>
    <font>
      <b/>
      <i/>
      <sz val="11"/>
      <name val="Arial"/>
      <family val="2"/>
    </font>
    <font>
      <sz val="10"/>
      <name val="Arial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rgb="FFCCFED1"/>
        <bgColor indexed="64"/>
      </patternFill>
    </fill>
  </fills>
  <borders count="5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double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</borders>
  <cellStyleXfs count="5">
    <xf numFmtId="0" fontId="0" fillId="0" borderId="0"/>
    <xf numFmtId="165" fontId="16" fillId="0" borderId="0" applyFill="0" applyBorder="0" applyAlignment="0" applyProtection="0"/>
    <xf numFmtId="165" fontId="1" fillId="0" borderId="0" applyFill="0" applyBorder="0" applyAlignment="0" applyProtection="0"/>
    <xf numFmtId="9" fontId="16" fillId="0" borderId="0" applyFill="0" applyBorder="0" applyAlignment="0" applyProtection="0"/>
    <xf numFmtId="164" fontId="22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2" fillId="0" borderId="0" xfId="0" applyFont="1" applyBorder="1" applyProtection="1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Protection="1"/>
    <xf numFmtId="0" fontId="3" fillId="0" borderId="0" xfId="0" applyFont="1" applyBorder="1" applyProtection="1"/>
    <xf numFmtId="9" fontId="2" fillId="0" borderId="0" xfId="3" applyFont="1" applyFill="1" applyBorder="1" applyAlignment="1" applyProtection="1"/>
    <xf numFmtId="40" fontId="2" fillId="0" borderId="0" xfId="1" applyNumberFormat="1" applyFont="1" applyFill="1" applyBorder="1" applyAlignment="1" applyProtection="1"/>
    <xf numFmtId="167" fontId="3" fillId="0" borderId="0" xfId="3" applyNumberFormat="1" applyFont="1" applyFill="1" applyBorder="1" applyAlignment="1" applyProtection="1">
      <alignment vertical="center"/>
    </xf>
    <xf numFmtId="9" fontId="3" fillId="0" borderId="0" xfId="3" applyFont="1" applyFill="1" applyBorder="1" applyAlignment="1" applyProtection="1">
      <alignment vertical="center"/>
    </xf>
    <xf numFmtId="167" fontId="2" fillId="0" borderId="0" xfId="3" applyNumberFormat="1" applyFont="1" applyFill="1" applyBorder="1" applyAlignment="1" applyProtection="1"/>
    <xf numFmtId="0" fontId="5" fillId="0" borderId="0" xfId="0" applyFont="1" applyProtection="1"/>
    <xf numFmtId="0" fontId="2" fillId="0" borderId="0" xfId="0" applyFont="1" applyFill="1" applyBorder="1" applyProtection="1"/>
    <xf numFmtId="0" fontId="3" fillId="2" borderId="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40" fontId="2" fillId="0" borderId="6" xfId="1" applyNumberFormat="1" applyFont="1" applyFill="1" applyBorder="1" applyAlignment="1" applyProtection="1"/>
    <xf numFmtId="0" fontId="2" fillId="0" borderId="7" xfId="0" applyFont="1" applyFill="1" applyBorder="1" applyAlignment="1" applyProtection="1">
      <alignment horizontal="center"/>
    </xf>
    <xf numFmtId="0" fontId="2" fillId="0" borderId="0" xfId="0" applyFont="1" applyAlignment="1" applyProtection="1"/>
    <xf numFmtId="0" fontId="2" fillId="2" borderId="10" xfId="0" applyFont="1" applyFill="1" applyBorder="1" applyAlignment="1" applyProtection="1">
      <alignment horizontal="center"/>
    </xf>
    <xf numFmtId="0" fontId="2" fillId="0" borderId="11" xfId="0" applyFont="1" applyFill="1" applyBorder="1" applyAlignment="1" applyProtection="1">
      <protection locked="0"/>
    </xf>
    <xf numFmtId="1" fontId="2" fillId="0" borderId="12" xfId="1" applyNumberFormat="1" applyFont="1" applyFill="1" applyBorder="1" applyAlignment="1" applyProtection="1">
      <alignment horizontal="center"/>
      <protection locked="0"/>
    </xf>
    <xf numFmtId="0" fontId="2" fillId="2" borderId="11" xfId="0" applyFont="1" applyFill="1" applyBorder="1" applyAlignment="1" applyProtection="1">
      <alignment horizontal="center"/>
    </xf>
    <xf numFmtId="0" fontId="2" fillId="0" borderId="6" xfId="0" applyFont="1" applyFill="1" applyBorder="1" applyProtection="1"/>
    <xf numFmtId="1" fontId="2" fillId="0" borderId="6" xfId="1" applyNumberFormat="1" applyFont="1" applyFill="1" applyBorder="1" applyAlignment="1" applyProtection="1">
      <alignment horizontal="center"/>
    </xf>
    <xf numFmtId="166" fontId="3" fillId="0" borderId="6" xfId="1" applyNumberFormat="1" applyFont="1" applyFill="1" applyBorder="1" applyAlignment="1" applyProtection="1"/>
    <xf numFmtId="40" fontId="2" fillId="0" borderId="12" xfId="1" applyNumberFormat="1" applyFont="1" applyFill="1" applyBorder="1" applyAlignment="1" applyProtection="1">
      <alignment vertical="center"/>
      <protection locked="0"/>
    </xf>
    <xf numFmtId="9" fontId="9" fillId="0" borderId="0" xfId="0" applyNumberFormat="1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left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167" fontId="2" fillId="0" borderId="0" xfId="3" applyNumberFormat="1" applyFont="1" applyFill="1" applyBorder="1" applyAlignment="1" applyProtection="1">
      <alignment vertical="center"/>
    </xf>
    <xf numFmtId="9" fontId="2" fillId="0" borderId="0" xfId="3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right" vertical="center"/>
    </xf>
    <xf numFmtId="40" fontId="3" fillId="0" borderId="14" xfId="1" applyNumberFormat="1" applyFont="1" applyFill="1" applyBorder="1" applyAlignment="1" applyProtection="1">
      <alignment vertical="center"/>
      <protection locked="0"/>
    </xf>
    <xf numFmtId="40" fontId="3" fillId="0" borderId="14" xfId="1" applyNumberFormat="1" applyFont="1" applyFill="1" applyBorder="1" applyAlignment="1" applyProtection="1">
      <protection locked="0"/>
    </xf>
    <xf numFmtId="40" fontId="3" fillId="0" borderId="0" xfId="1" applyNumberFormat="1" applyFont="1" applyFill="1" applyBorder="1" applyAlignment="1" applyProtection="1">
      <alignment vertical="center"/>
    </xf>
    <xf numFmtId="169" fontId="9" fillId="0" borderId="0" xfId="0" applyNumberFormat="1" applyFont="1" applyAlignment="1" applyProtection="1">
      <alignment horizontal="right" vertical="center"/>
    </xf>
    <xf numFmtId="170" fontId="9" fillId="0" borderId="0" xfId="0" applyNumberFormat="1" applyFont="1" applyAlignment="1" applyProtection="1">
      <alignment horizontal="left" vertical="center"/>
    </xf>
    <xf numFmtId="168" fontId="2" fillId="0" borderId="11" xfId="1" applyNumberFormat="1" applyFont="1" applyFill="1" applyBorder="1" applyAlignment="1" applyProtection="1"/>
    <xf numFmtId="40" fontId="11" fillId="0" borderId="0" xfId="0" applyNumberFormat="1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Border="1" applyProtection="1"/>
    <xf numFmtId="40" fontId="2" fillId="0" borderId="12" xfId="1" applyNumberFormat="1" applyFont="1" applyFill="1" applyBorder="1" applyAlignment="1" applyProtection="1">
      <protection locked="0"/>
    </xf>
    <xf numFmtId="1" fontId="2" fillId="0" borderId="12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vertical="center"/>
    </xf>
    <xf numFmtId="173" fontId="2" fillId="0" borderId="12" xfId="1" applyNumberFormat="1" applyFont="1" applyFill="1" applyBorder="1" applyAlignment="1" applyProtection="1">
      <alignment vertical="center"/>
    </xf>
    <xf numFmtId="168" fontId="2" fillId="0" borderId="0" xfId="0" applyNumberFormat="1" applyFont="1" applyAlignment="1" applyProtection="1"/>
    <xf numFmtId="174" fontId="11" fillId="0" borderId="0" xfId="0" applyNumberFormat="1" applyFont="1" applyAlignment="1" applyProtection="1"/>
    <xf numFmtId="172" fontId="9" fillId="0" borderId="0" xfId="0" applyNumberFormat="1" applyFont="1" applyAlignment="1" applyProtection="1">
      <alignment vertical="center"/>
    </xf>
    <xf numFmtId="166" fontId="3" fillId="0" borderId="0" xfId="1" applyNumberFormat="1" applyFont="1" applyFill="1" applyBorder="1" applyAlignment="1" applyProtection="1">
      <alignment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vertical="center" wrapText="1"/>
    </xf>
    <xf numFmtId="166" fontId="3" fillId="0" borderId="0" xfId="1" applyNumberFormat="1" applyFont="1" applyFill="1" applyBorder="1" applyAlignment="1" applyProtection="1"/>
    <xf numFmtId="0" fontId="10" fillId="0" borderId="0" xfId="0" applyFont="1" applyFill="1" applyBorder="1" applyAlignment="1" applyProtection="1">
      <alignment horizontal="right" vertical="center"/>
    </xf>
    <xf numFmtId="0" fontId="11" fillId="0" borderId="0" xfId="0" applyFont="1" applyFill="1" applyBorder="1" applyProtection="1"/>
    <xf numFmtId="0" fontId="2" fillId="0" borderId="0" xfId="0" applyFont="1" applyFill="1" applyBorder="1" applyAlignment="1" applyProtection="1">
      <alignment vertical="center"/>
    </xf>
    <xf numFmtId="170" fontId="9" fillId="0" borderId="0" xfId="0" applyNumberFormat="1" applyFont="1" applyFill="1" applyBorder="1" applyAlignment="1" applyProtection="1">
      <alignment horizontal="left" vertical="center"/>
    </xf>
    <xf numFmtId="9" fontId="9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 applyProtection="1"/>
    <xf numFmtId="0" fontId="3" fillId="0" borderId="0" xfId="0" applyFont="1" applyBorder="1" applyAlignment="1" applyProtection="1">
      <alignment horizontal="right" vertical="center"/>
    </xf>
    <xf numFmtId="166" fontId="2" fillId="0" borderId="19" xfId="1" applyNumberFormat="1" applyFont="1" applyFill="1" applyBorder="1" applyAlignment="1" applyProtection="1">
      <alignment vertical="center"/>
      <protection locked="0"/>
    </xf>
    <xf numFmtId="40" fontId="3" fillId="2" borderId="20" xfId="0" applyNumberFormat="1" applyFont="1" applyFill="1" applyBorder="1" applyAlignment="1" applyProtection="1">
      <alignment vertical="center"/>
    </xf>
    <xf numFmtId="176" fontId="2" fillId="0" borderId="19" xfId="1" applyNumberFormat="1" applyFont="1" applyFill="1" applyBorder="1" applyAlignment="1" applyProtection="1">
      <alignment vertical="center"/>
      <protection locked="0"/>
    </xf>
    <xf numFmtId="166" fontId="3" fillId="0" borderId="0" xfId="1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0" fontId="2" fillId="0" borderId="0" xfId="2" applyNumberFormat="1" applyFont="1" applyFill="1" applyBorder="1" applyAlignment="1" applyProtection="1">
      <alignment vertical="center"/>
    </xf>
    <xf numFmtId="40" fontId="3" fillId="2" borderId="21" xfId="1" applyNumberFormat="1" applyFont="1" applyFill="1" applyBorder="1" applyAlignment="1" applyProtection="1">
      <alignment vertical="center"/>
    </xf>
    <xf numFmtId="40" fontId="3" fillId="0" borderId="3" xfId="2" applyNumberFormat="1" applyFont="1" applyFill="1" applyBorder="1" applyAlignment="1" applyProtection="1">
      <alignment vertical="center"/>
    </xf>
    <xf numFmtId="40" fontId="3" fillId="0" borderId="3" xfId="1" applyNumberFormat="1" applyFont="1" applyFill="1" applyBorder="1" applyAlignment="1" applyProtection="1">
      <alignment vertical="center"/>
    </xf>
    <xf numFmtId="40" fontId="3" fillId="0" borderId="3" xfId="1" applyNumberFormat="1" applyFont="1" applyFill="1" applyBorder="1" applyAlignment="1" applyProtection="1"/>
    <xf numFmtId="4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/>
    </xf>
    <xf numFmtId="174" fontId="7" fillId="0" borderId="0" xfId="0" applyNumberFormat="1" applyFont="1" applyAlignment="1" applyProtection="1"/>
    <xf numFmtId="174" fontId="11" fillId="0" borderId="0" xfId="0" applyNumberFormat="1" applyFont="1" applyFill="1" applyBorder="1" applyAlignment="1" applyProtection="1">
      <protection locked="0"/>
    </xf>
    <xf numFmtId="0" fontId="3" fillId="4" borderId="13" xfId="0" applyFont="1" applyFill="1" applyBorder="1" applyAlignment="1" applyProtection="1">
      <alignment horizontal="center"/>
    </xf>
    <xf numFmtId="181" fontId="19" fillId="2" borderId="9" xfId="0" applyNumberFormat="1" applyFont="1" applyFill="1" applyBorder="1" applyAlignment="1" applyProtection="1">
      <alignment horizontal="right" vertical="center"/>
    </xf>
    <xf numFmtId="179" fontId="8" fillId="2" borderId="37" xfId="0" applyNumberFormat="1" applyFont="1" applyFill="1" applyBorder="1" applyAlignment="1" applyProtection="1">
      <alignment horizontal="center" vertical="center"/>
    </xf>
    <xf numFmtId="40" fontId="2" fillId="0" borderId="17" xfId="0" applyNumberFormat="1" applyFont="1" applyFill="1" applyBorder="1" applyAlignment="1" applyProtection="1">
      <alignment horizontal="right" vertical="center"/>
      <protection locked="0"/>
    </xf>
    <xf numFmtId="40" fontId="2" fillId="0" borderId="0" xfId="0" applyNumberFormat="1" applyFont="1" applyAlignment="1" applyProtection="1">
      <alignment vertical="center"/>
    </xf>
    <xf numFmtId="49" fontId="2" fillId="0" borderId="38" xfId="4" applyNumberFormat="1" applyFont="1" applyFill="1" applyBorder="1" applyAlignment="1" applyProtection="1">
      <alignment horizontal="center" vertical="center"/>
      <protection locked="0"/>
    </xf>
    <xf numFmtId="0" fontId="2" fillId="3" borderId="38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8" fillId="0" borderId="27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23" fillId="0" borderId="0" xfId="0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horizontal="center" vertical="center"/>
    </xf>
    <xf numFmtId="0" fontId="3" fillId="4" borderId="35" xfId="0" applyFont="1" applyFill="1" applyBorder="1" applyProtection="1"/>
    <xf numFmtId="182" fontId="21" fillId="3" borderId="36" xfId="0" applyNumberFormat="1" applyFont="1" applyFill="1" applyBorder="1" applyAlignment="1" applyProtection="1">
      <alignment horizontal="right" vertical="center"/>
    </xf>
    <xf numFmtId="10" fontId="17" fillId="0" borderId="43" xfId="3" applyNumberFormat="1" applyFont="1" applyFill="1" applyBorder="1" applyAlignment="1" applyProtection="1">
      <alignment horizontal="center" vertical="center"/>
      <protection locked="0"/>
    </xf>
    <xf numFmtId="40" fontId="6" fillId="0" borderId="39" xfId="0" applyNumberFormat="1" applyFont="1" applyFill="1" applyBorder="1" applyAlignment="1" applyProtection="1">
      <alignment horizontal="center" vertical="center"/>
    </xf>
    <xf numFmtId="0" fontId="3" fillId="4" borderId="41" xfId="0" applyFont="1" applyFill="1" applyBorder="1" applyProtection="1"/>
    <xf numFmtId="49" fontId="2" fillId="0" borderId="0" xfId="4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right"/>
    </xf>
    <xf numFmtId="166" fontId="2" fillId="0" borderId="46" xfId="1" applyNumberFormat="1" applyFont="1" applyFill="1" applyBorder="1" applyAlignment="1" applyProtection="1">
      <alignment vertical="center"/>
      <protection locked="0"/>
    </xf>
    <xf numFmtId="40" fontId="3" fillId="2" borderId="49" xfId="1" applyNumberFormat="1" applyFont="1" applyFill="1" applyBorder="1" applyAlignment="1" applyProtection="1">
      <alignment vertical="center"/>
    </xf>
    <xf numFmtId="1" fontId="3" fillId="2" borderId="21" xfId="1" applyNumberFormat="1" applyFont="1" applyFill="1" applyBorder="1" applyAlignment="1" applyProtection="1">
      <alignment horizontal="center" vertical="center"/>
    </xf>
    <xf numFmtId="40" fontId="3" fillId="2" borderId="50" xfId="1" applyNumberFormat="1" applyFont="1" applyFill="1" applyBorder="1" applyAlignment="1" applyProtection="1">
      <alignment vertical="center"/>
    </xf>
    <xf numFmtId="0" fontId="4" fillId="2" borderId="16" xfId="0" applyFont="1" applyFill="1" applyBorder="1" applyAlignment="1" applyProtection="1">
      <alignment horizontal="right" vertical="center"/>
    </xf>
    <xf numFmtId="0" fontId="4" fillId="2" borderId="7" xfId="0" applyFont="1" applyFill="1" applyBorder="1" applyAlignment="1" applyProtection="1">
      <alignment horizontal="right" vertical="center"/>
    </xf>
    <xf numFmtId="0" fontId="4" fillId="2" borderId="15" xfId="0" applyFont="1" applyFill="1" applyBorder="1" applyAlignment="1" applyProtection="1">
      <alignment horizontal="right" vertical="center"/>
    </xf>
    <xf numFmtId="0" fontId="9" fillId="0" borderId="7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left" vertical="center"/>
    </xf>
    <xf numFmtId="0" fontId="3" fillId="2" borderId="28" xfId="0" applyFont="1" applyFill="1" applyBorder="1" applyAlignment="1" applyProtection="1">
      <alignment vertical="center" wrapText="1"/>
    </xf>
    <xf numFmtId="0" fontId="3" fillId="2" borderId="4" xfId="0" applyFont="1" applyFill="1" applyBorder="1" applyAlignment="1" applyProtection="1">
      <alignment vertical="center" wrapText="1"/>
    </xf>
    <xf numFmtId="0" fontId="18" fillId="2" borderId="26" xfId="0" applyFont="1" applyFill="1" applyBorder="1" applyAlignment="1" applyProtection="1">
      <alignment horizontal="center" vertical="center"/>
    </xf>
    <xf numFmtId="0" fontId="18" fillId="2" borderId="27" xfId="0" applyFont="1" applyFill="1" applyBorder="1" applyAlignment="1" applyProtection="1">
      <alignment horizontal="center" vertical="center"/>
    </xf>
    <xf numFmtId="178" fontId="17" fillId="4" borderId="42" xfId="1" applyNumberFormat="1" applyFont="1" applyFill="1" applyBorder="1" applyAlignment="1" applyProtection="1">
      <alignment horizontal="center" vertical="center"/>
    </xf>
    <xf numFmtId="178" fontId="17" fillId="4" borderId="43" xfId="1" applyNumberFormat="1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 applyProtection="1">
      <alignment horizontal="center" vertical="center"/>
      <protection locked="0"/>
    </xf>
    <xf numFmtId="0" fontId="2" fillId="4" borderId="16" xfId="0" applyFont="1" applyFill="1" applyBorder="1" applyAlignment="1" applyProtection="1">
      <alignment horizontal="right"/>
    </xf>
    <xf numFmtId="0" fontId="2" fillId="4" borderId="7" xfId="0" applyFont="1" applyFill="1" applyBorder="1" applyAlignment="1" applyProtection="1">
      <alignment horizontal="right"/>
    </xf>
    <xf numFmtId="0" fontId="2" fillId="4" borderId="15" xfId="0" applyFont="1" applyFill="1" applyBorder="1" applyAlignment="1" applyProtection="1">
      <alignment horizontal="right"/>
    </xf>
    <xf numFmtId="180" fontId="18" fillId="2" borderId="26" xfId="0" applyNumberFormat="1" applyFont="1" applyFill="1" applyBorder="1" applyAlignment="1" applyProtection="1">
      <alignment horizontal="right" vertical="center"/>
    </xf>
    <xf numFmtId="180" fontId="18" fillId="2" borderId="40" xfId="0" applyNumberFormat="1" applyFont="1" applyFill="1" applyBorder="1" applyAlignment="1" applyProtection="1">
      <alignment horizontal="right" vertical="center"/>
    </xf>
    <xf numFmtId="180" fontId="18" fillId="2" borderId="27" xfId="0" applyNumberFormat="1" applyFont="1" applyFill="1" applyBorder="1" applyAlignment="1" applyProtection="1">
      <alignment horizontal="right" vertical="center"/>
    </xf>
    <xf numFmtId="0" fontId="13" fillId="0" borderId="39" xfId="0" applyFont="1" applyFill="1" applyBorder="1" applyAlignment="1" applyProtection="1">
      <alignment horizontal="right" vertical="center"/>
    </xf>
    <xf numFmtId="183" fontId="15" fillId="0" borderId="0" xfId="0" applyNumberFormat="1" applyFont="1" applyAlignment="1" applyProtection="1">
      <alignment horizontal="center" vertical="center"/>
    </xf>
    <xf numFmtId="183" fontId="15" fillId="0" borderId="29" xfId="0" applyNumberFormat="1" applyFont="1" applyBorder="1" applyAlignment="1" applyProtection="1">
      <alignment horizontal="center" vertical="center"/>
    </xf>
    <xf numFmtId="177" fontId="12" fillId="0" borderId="0" xfId="0" applyNumberFormat="1" applyFont="1" applyBorder="1" applyAlignment="1" applyProtection="1">
      <alignment horizontal="center"/>
    </xf>
    <xf numFmtId="177" fontId="12" fillId="0" borderId="29" xfId="0" applyNumberFormat="1" applyFont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2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center" wrapText="1"/>
    </xf>
    <xf numFmtId="0" fontId="3" fillId="3" borderId="33" xfId="0" applyFont="1" applyFill="1" applyBorder="1" applyAlignment="1" applyProtection="1">
      <alignment horizontal="right" vertical="center"/>
    </xf>
    <xf numFmtId="0" fontId="3" fillId="3" borderId="34" xfId="0" applyFont="1" applyFill="1" applyBorder="1" applyAlignment="1" applyProtection="1">
      <alignment horizontal="right" vertical="center"/>
    </xf>
    <xf numFmtId="0" fontId="14" fillId="0" borderId="22" xfId="0" applyFont="1" applyBorder="1" applyAlignment="1" applyProtection="1">
      <alignment horizontal="right" vertical="center"/>
    </xf>
    <xf numFmtId="0" fontId="14" fillId="0" borderId="23" xfId="0" applyFont="1" applyBorder="1" applyAlignment="1" applyProtection="1">
      <alignment horizontal="right" vertical="center"/>
    </xf>
    <xf numFmtId="0" fontId="14" fillId="0" borderId="24" xfId="0" applyFont="1" applyBorder="1" applyAlignment="1" applyProtection="1">
      <alignment horizontal="right" vertical="center"/>
    </xf>
    <xf numFmtId="0" fontId="14" fillId="0" borderId="25" xfId="0" applyFont="1" applyBorder="1" applyAlignment="1" applyProtection="1">
      <alignment horizontal="right" vertical="center"/>
    </xf>
    <xf numFmtId="0" fontId="2" fillId="0" borderId="44" xfId="0" applyFont="1" applyBorder="1" applyAlignment="1" applyProtection="1">
      <alignment horizontal="right" vertical="center"/>
    </xf>
    <xf numFmtId="0" fontId="2" fillId="0" borderId="45" xfId="0" applyFont="1" applyBorder="1" applyAlignment="1" applyProtection="1">
      <alignment horizontal="right" vertical="center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175" fontId="11" fillId="0" borderId="0" xfId="0" applyNumberFormat="1" applyFont="1" applyAlignment="1" applyProtection="1">
      <alignment horizontal="center" vertical="top"/>
    </xf>
    <xf numFmtId="175" fontId="11" fillId="0" borderId="29" xfId="0" applyNumberFormat="1" applyFont="1" applyBorder="1" applyAlignment="1" applyProtection="1">
      <alignment horizontal="center" vertical="top"/>
    </xf>
    <xf numFmtId="0" fontId="8" fillId="0" borderId="0" xfId="0" applyFont="1" applyAlignment="1" applyProtection="1">
      <alignment horizontal="center" vertical="center"/>
    </xf>
    <xf numFmtId="0" fontId="8" fillId="0" borderId="29" xfId="0" applyFont="1" applyBorder="1" applyAlignment="1" applyProtection="1">
      <alignment horizontal="center" vertical="center"/>
    </xf>
    <xf numFmtId="0" fontId="3" fillId="2" borderId="47" xfId="0" applyFont="1" applyFill="1" applyBorder="1" applyAlignment="1" applyProtection="1">
      <alignment vertical="center"/>
    </xf>
    <xf numFmtId="0" fontId="3" fillId="2" borderId="48" xfId="0" applyFont="1" applyFill="1" applyBorder="1" applyAlignment="1" applyProtection="1">
      <alignment vertical="center"/>
    </xf>
    <xf numFmtId="171" fontId="9" fillId="0" borderId="0" xfId="0" applyNumberFormat="1" applyFont="1" applyBorder="1" applyAlignment="1" applyProtection="1">
      <alignment horizontal="left" vertical="center"/>
    </xf>
    <xf numFmtId="0" fontId="3" fillId="2" borderId="30" xfId="0" applyFont="1" applyFill="1" applyBorder="1" applyAlignment="1" applyProtection="1">
      <alignment horizontal="center"/>
    </xf>
    <xf numFmtId="0" fontId="3" fillId="2" borderId="31" xfId="0" applyFont="1" applyFill="1" applyBorder="1" applyAlignment="1" applyProtection="1">
      <alignment horizontal="center"/>
    </xf>
    <xf numFmtId="0" fontId="2" fillId="0" borderId="24" xfId="0" applyFont="1" applyBorder="1" applyAlignment="1" applyProtection="1">
      <alignment horizontal="right" vertical="center"/>
    </xf>
    <xf numFmtId="0" fontId="2" fillId="0" borderId="25" xfId="0" applyFont="1" applyBorder="1" applyAlignment="1" applyProtection="1">
      <alignment horizontal="right" vertical="center"/>
    </xf>
  </cellXfs>
  <cellStyles count="5">
    <cellStyle name="Dezimal [0]" xfId="4" builtinId="6"/>
    <cellStyle name="Euro" xfId="1" xr:uid="{00000000-0005-0000-0000-000001000000}"/>
    <cellStyle name="Euro_Bonus-Malus-auf alle Schäden" xfId="2" xr:uid="{00000000-0005-0000-0000-000002000000}"/>
    <cellStyle name="Prozent" xfId="3" builtinId="5"/>
    <cellStyle name="Standard" xfId="0" builtinId="0"/>
  </cellStyles>
  <dxfs count="0"/>
  <tableStyles count="0" defaultTableStyle="TableStyleMedium2" defaultPivotStyle="PivotStyleLight16"/>
  <colors>
    <mruColors>
      <color rgb="FFCCFE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53"/>
  <sheetViews>
    <sheetView showGridLines="0" tabSelected="1" zoomScaleNormal="100" workbookViewId="0">
      <pane ySplit="8145" topLeftCell="A122"/>
      <selection activeCell="E2" sqref="E2:G2"/>
      <selection pane="bottomLeft" activeCell="I123" sqref="I123:J123"/>
    </sheetView>
  </sheetViews>
  <sheetFormatPr baseColWidth="10" defaultRowHeight="14.25" x14ac:dyDescent="0.2"/>
  <cols>
    <col min="1" max="1" width="1" style="1" customWidth="1"/>
    <col min="2" max="2" width="4.42578125" style="2" bestFit="1" customWidth="1"/>
    <col min="3" max="3" width="45.85546875" style="1" customWidth="1"/>
    <col min="4" max="5" width="19.7109375" style="1" customWidth="1"/>
    <col min="6" max="6" width="7.7109375" style="2" bestFit="1" customWidth="1"/>
    <col min="7" max="7" width="16.42578125" style="1" customWidth="1"/>
    <col min="8" max="8" width="0.7109375" style="14" customWidth="1"/>
    <col min="9" max="10" width="15.7109375" style="1" customWidth="1"/>
    <col min="11" max="11" width="4.28515625" style="3" customWidth="1"/>
    <col min="12" max="12" width="15.85546875" style="1" customWidth="1"/>
    <col min="13" max="13" width="11.42578125" style="1"/>
    <col min="14" max="14" width="13.42578125" style="1" customWidth="1"/>
    <col min="15" max="15" width="11.85546875" style="1" customWidth="1"/>
    <col min="16" max="16384" width="11.42578125" style="1"/>
  </cols>
  <sheetData>
    <row r="1" spans="1:12" ht="5.25" customHeight="1" x14ac:dyDescent="0.2"/>
    <row r="2" spans="1:12" s="4" customFormat="1" ht="15" customHeight="1" x14ac:dyDescent="0.2">
      <c r="B2" s="109" t="s">
        <v>2</v>
      </c>
      <c r="C2" s="110"/>
      <c r="D2" s="111"/>
      <c r="E2" s="120"/>
      <c r="F2" s="121"/>
      <c r="G2" s="122"/>
    </row>
    <row r="3" spans="1:12" s="95" customFormat="1" ht="7.5" customHeight="1" x14ac:dyDescent="0.2">
      <c r="B3" s="82"/>
      <c r="C3" s="82"/>
      <c r="D3" s="93"/>
      <c r="E3" s="93"/>
      <c r="F3" s="74"/>
      <c r="G3" s="96"/>
      <c r="H3" s="96"/>
      <c r="I3" s="96"/>
      <c r="J3" s="103"/>
      <c r="K3" s="97"/>
      <c r="L3" s="103"/>
    </row>
    <row r="4" spans="1:12" s="95" customFormat="1" ht="15" customHeight="1" x14ac:dyDescent="0.2">
      <c r="B4" s="123" t="s">
        <v>22</v>
      </c>
      <c r="C4" s="124"/>
      <c r="D4" s="125"/>
      <c r="E4" s="91"/>
      <c r="F4" s="92" t="s">
        <v>21</v>
      </c>
      <c r="G4" s="91"/>
      <c r="H4" s="104"/>
      <c r="I4" s="104"/>
      <c r="J4" s="103"/>
      <c r="K4" s="97"/>
      <c r="L4" s="103"/>
    </row>
    <row r="5" spans="1:12" s="81" customFormat="1" ht="7.5" customHeight="1" x14ac:dyDescent="0.2">
      <c r="B5" s="82"/>
      <c r="C5" s="82"/>
      <c r="D5" s="93"/>
      <c r="E5" s="93"/>
      <c r="F5" s="93"/>
      <c r="G5" s="74"/>
      <c r="H5" s="74"/>
      <c r="I5" s="74"/>
      <c r="K5" s="83"/>
    </row>
    <row r="6" spans="1:12" s="4" customFormat="1" ht="15" customHeight="1" x14ac:dyDescent="0.25">
      <c r="B6" s="126" t="s">
        <v>19</v>
      </c>
      <c r="C6" s="127"/>
      <c r="D6" s="128"/>
      <c r="E6" s="94" t="s">
        <v>20</v>
      </c>
      <c r="F6" s="116" t="s">
        <v>15</v>
      </c>
      <c r="G6" s="117"/>
      <c r="H6" s="35"/>
      <c r="I6" s="35"/>
      <c r="J6" s="5"/>
      <c r="K6" s="20"/>
    </row>
    <row r="7" spans="1:12" s="6" customFormat="1" ht="15" customHeight="1" x14ac:dyDescent="0.25">
      <c r="B7" s="98"/>
      <c r="C7" s="102"/>
      <c r="D7" s="99">
        <f>IF($G$130&gt;$G123,$I$130,$G$130)</f>
        <v>0</v>
      </c>
      <c r="E7" s="100">
        <v>0.5</v>
      </c>
      <c r="F7" s="118">
        <f>SUM(D7*E7)</f>
        <v>0</v>
      </c>
      <c r="G7" s="119"/>
      <c r="H7" s="75"/>
      <c r="I7" s="54"/>
      <c r="K7" s="7"/>
    </row>
    <row r="8" spans="1:12" s="6" customFormat="1" ht="18" customHeight="1" x14ac:dyDescent="0.25">
      <c r="A8" s="68"/>
      <c r="B8" s="129"/>
      <c r="C8" s="129"/>
      <c r="D8" s="101"/>
      <c r="E8" s="112"/>
      <c r="F8" s="113"/>
      <c r="G8" s="54"/>
      <c r="H8" s="54"/>
      <c r="I8" s="54"/>
      <c r="K8" s="7"/>
    </row>
    <row r="9" spans="1:12" s="4" customFormat="1" ht="18" customHeight="1" x14ac:dyDescent="0.25">
      <c r="B9" s="15"/>
      <c r="C9" s="15"/>
      <c r="D9" s="147" t="s">
        <v>17</v>
      </c>
      <c r="E9" s="147" t="s">
        <v>18</v>
      </c>
      <c r="F9" s="157" t="s">
        <v>13</v>
      </c>
      <c r="G9" s="158"/>
      <c r="H9" s="16"/>
      <c r="I9" s="134" t="s">
        <v>7</v>
      </c>
      <c r="J9" s="86" t="s">
        <v>16</v>
      </c>
      <c r="K9" s="16"/>
    </row>
    <row r="10" spans="1:12" s="4" customFormat="1" ht="18" customHeight="1" x14ac:dyDescent="0.2">
      <c r="B10" s="17" t="s">
        <v>0</v>
      </c>
      <c r="C10" s="17" t="s">
        <v>6</v>
      </c>
      <c r="D10" s="148"/>
      <c r="E10" s="148"/>
      <c r="F10" s="114" t="s">
        <v>4</v>
      </c>
      <c r="G10" s="137" t="s">
        <v>3</v>
      </c>
      <c r="H10" s="60"/>
      <c r="I10" s="135"/>
      <c r="J10" s="87">
        <f>$F$7</f>
        <v>0</v>
      </c>
      <c r="K10" s="16"/>
    </row>
    <row r="11" spans="1:12" s="5" customFormat="1" ht="18" customHeight="1" x14ac:dyDescent="0.2">
      <c r="B11" s="18"/>
      <c r="C11" s="19"/>
      <c r="D11" s="149"/>
      <c r="E11" s="149"/>
      <c r="F11" s="115"/>
      <c r="G11" s="138"/>
      <c r="H11" s="61"/>
      <c r="I11" s="136"/>
      <c r="J11" s="88" t="e">
        <f>IF($G$129&gt;$G$123,((($G$123-$J$10)/$I$123)+($G$124+$G$125+$G$126-$G$127-$G$128)/$I$123),(($G$129-$J$10)/$I$123))</f>
        <v>#DIV/0!</v>
      </c>
      <c r="K11" s="16"/>
    </row>
    <row r="12" spans="1:12" s="23" customFormat="1" ht="15" x14ac:dyDescent="0.2">
      <c r="B12" s="27">
        <v>1</v>
      </c>
      <c r="C12" s="25"/>
      <c r="D12" s="31"/>
      <c r="E12" s="31"/>
      <c r="F12" s="53"/>
      <c r="G12" s="43"/>
      <c r="H12" s="77"/>
      <c r="I12" s="55">
        <f>SUM(D12+E12)/2</f>
        <v>0</v>
      </c>
      <c r="J12" s="48" t="str">
        <f t="shared" ref="J12:J43" si="0">IF((D12+E12)&gt;0,I12*$J$11,"")</f>
        <v/>
      </c>
      <c r="K12" s="9"/>
    </row>
    <row r="13" spans="1:12" s="23" customFormat="1" ht="15" x14ac:dyDescent="0.2">
      <c r="B13" s="24">
        <v>2</v>
      </c>
      <c r="C13" s="25"/>
      <c r="D13" s="31"/>
      <c r="E13" s="31"/>
      <c r="F13" s="53"/>
      <c r="G13" s="43"/>
      <c r="H13" s="77"/>
      <c r="I13" s="55">
        <f t="shared" ref="I13:I76" si="1">SUM(D13+E13)/2</f>
        <v>0</v>
      </c>
      <c r="J13" s="48" t="str">
        <f t="shared" si="0"/>
        <v/>
      </c>
      <c r="K13" s="9"/>
    </row>
    <row r="14" spans="1:12" s="23" customFormat="1" ht="15" x14ac:dyDescent="0.2">
      <c r="B14" s="24">
        <v>3</v>
      </c>
      <c r="C14" s="25"/>
      <c r="D14" s="31"/>
      <c r="E14" s="31"/>
      <c r="F14" s="53"/>
      <c r="G14" s="43"/>
      <c r="H14" s="77"/>
      <c r="I14" s="55">
        <f t="shared" si="1"/>
        <v>0</v>
      </c>
      <c r="J14" s="48" t="str">
        <f t="shared" si="0"/>
        <v/>
      </c>
      <c r="K14" s="9"/>
    </row>
    <row r="15" spans="1:12" s="23" customFormat="1" ht="15" x14ac:dyDescent="0.2">
      <c r="B15" s="27">
        <v>4</v>
      </c>
      <c r="C15" s="25"/>
      <c r="D15" s="31"/>
      <c r="E15" s="31"/>
      <c r="F15" s="53"/>
      <c r="G15" s="43"/>
      <c r="H15" s="77"/>
      <c r="I15" s="55">
        <f t="shared" si="1"/>
        <v>0</v>
      </c>
      <c r="J15" s="48" t="str">
        <f t="shared" si="0"/>
        <v/>
      </c>
      <c r="K15" s="9"/>
    </row>
    <row r="16" spans="1:12" s="23" customFormat="1" ht="15" x14ac:dyDescent="0.2">
      <c r="B16" s="24">
        <v>5</v>
      </c>
      <c r="C16" s="25"/>
      <c r="D16" s="31"/>
      <c r="E16" s="31"/>
      <c r="F16" s="53"/>
      <c r="G16" s="43"/>
      <c r="H16" s="77"/>
      <c r="I16" s="55">
        <f t="shared" si="1"/>
        <v>0</v>
      </c>
      <c r="J16" s="48" t="str">
        <f t="shared" si="0"/>
        <v/>
      </c>
      <c r="K16" s="9"/>
    </row>
    <row r="17" spans="2:12" s="23" customFormat="1" ht="15" x14ac:dyDescent="0.2">
      <c r="B17" s="24">
        <v>6</v>
      </c>
      <c r="C17" s="25"/>
      <c r="D17" s="31"/>
      <c r="E17" s="31"/>
      <c r="F17" s="53"/>
      <c r="G17" s="43"/>
      <c r="H17" s="77"/>
      <c r="I17" s="55">
        <f t="shared" si="1"/>
        <v>0</v>
      </c>
      <c r="J17" s="48" t="str">
        <f t="shared" si="0"/>
        <v/>
      </c>
      <c r="K17" s="9"/>
    </row>
    <row r="18" spans="2:12" s="23" customFormat="1" ht="15" x14ac:dyDescent="0.2">
      <c r="B18" s="27">
        <v>7</v>
      </c>
      <c r="C18" s="25"/>
      <c r="D18" s="31"/>
      <c r="E18" s="31"/>
      <c r="F18" s="53"/>
      <c r="G18" s="43"/>
      <c r="H18" s="77"/>
      <c r="I18" s="55">
        <f t="shared" si="1"/>
        <v>0</v>
      </c>
      <c r="J18" s="48" t="str">
        <f t="shared" si="0"/>
        <v/>
      </c>
      <c r="K18" s="9"/>
    </row>
    <row r="19" spans="2:12" s="23" customFormat="1" ht="15" x14ac:dyDescent="0.2">
      <c r="B19" s="24">
        <v>8</v>
      </c>
      <c r="C19" s="25"/>
      <c r="D19" s="31"/>
      <c r="E19" s="31"/>
      <c r="F19" s="53"/>
      <c r="G19" s="43"/>
      <c r="H19" s="77"/>
      <c r="I19" s="55">
        <f t="shared" si="1"/>
        <v>0</v>
      </c>
      <c r="J19" s="48" t="str">
        <f t="shared" si="0"/>
        <v/>
      </c>
      <c r="K19" s="9"/>
    </row>
    <row r="20" spans="2:12" s="23" customFormat="1" ht="15" x14ac:dyDescent="0.2">
      <c r="B20" s="24">
        <v>9</v>
      </c>
      <c r="C20" s="25"/>
      <c r="D20" s="31"/>
      <c r="E20" s="31"/>
      <c r="F20" s="53"/>
      <c r="G20" s="43"/>
      <c r="H20" s="77"/>
      <c r="I20" s="55">
        <f t="shared" si="1"/>
        <v>0</v>
      </c>
      <c r="J20" s="48" t="str">
        <f t="shared" si="0"/>
        <v/>
      </c>
      <c r="K20" s="9"/>
    </row>
    <row r="21" spans="2:12" s="23" customFormat="1" ht="15" x14ac:dyDescent="0.2">
      <c r="B21" s="27">
        <v>10</v>
      </c>
      <c r="C21" s="25"/>
      <c r="D21" s="31"/>
      <c r="E21" s="31"/>
      <c r="F21" s="53"/>
      <c r="G21" s="43"/>
      <c r="H21" s="77"/>
      <c r="I21" s="55">
        <f t="shared" si="1"/>
        <v>0</v>
      </c>
      <c r="J21" s="48" t="str">
        <f t="shared" si="0"/>
        <v/>
      </c>
      <c r="K21" s="9"/>
    </row>
    <row r="22" spans="2:12" s="23" customFormat="1" ht="15" x14ac:dyDescent="0.2">
      <c r="B22" s="24">
        <v>11</v>
      </c>
      <c r="C22" s="25"/>
      <c r="D22" s="31"/>
      <c r="E22" s="31"/>
      <c r="F22" s="53"/>
      <c r="G22" s="43"/>
      <c r="H22" s="77"/>
      <c r="I22" s="55">
        <f t="shared" si="1"/>
        <v>0</v>
      </c>
      <c r="J22" s="48" t="str">
        <f t="shared" si="0"/>
        <v/>
      </c>
      <c r="K22" s="9"/>
    </row>
    <row r="23" spans="2:12" s="23" customFormat="1" ht="15" x14ac:dyDescent="0.2">
      <c r="B23" s="24">
        <v>12</v>
      </c>
      <c r="C23" s="25"/>
      <c r="D23" s="31"/>
      <c r="E23" s="31"/>
      <c r="F23" s="53"/>
      <c r="G23" s="43"/>
      <c r="H23" s="77"/>
      <c r="I23" s="55">
        <f t="shared" si="1"/>
        <v>0</v>
      </c>
      <c r="J23" s="48" t="str">
        <f t="shared" si="0"/>
        <v/>
      </c>
      <c r="K23" s="9"/>
    </row>
    <row r="24" spans="2:12" s="23" customFormat="1" ht="15" x14ac:dyDescent="0.2">
      <c r="B24" s="27">
        <v>13</v>
      </c>
      <c r="C24" s="25"/>
      <c r="D24" s="31"/>
      <c r="E24" s="31"/>
      <c r="F24" s="53"/>
      <c r="G24" s="43"/>
      <c r="H24" s="77"/>
      <c r="I24" s="55">
        <f t="shared" si="1"/>
        <v>0</v>
      </c>
      <c r="J24" s="48" t="str">
        <f t="shared" si="0"/>
        <v/>
      </c>
      <c r="K24" s="9"/>
      <c r="L24" s="56"/>
    </row>
    <row r="25" spans="2:12" s="23" customFormat="1" ht="15" x14ac:dyDescent="0.2">
      <c r="B25" s="24">
        <v>14</v>
      </c>
      <c r="C25" s="25"/>
      <c r="D25" s="31"/>
      <c r="E25" s="31"/>
      <c r="F25" s="53"/>
      <c r="G25" s="43"/>
      <c r="H25" s="77"/>
      <c r="I25" s="55">
        <f t="shared" si="1"/>
        <v>0</v>
      </c>
      <c r="J25" s="48" t="str">
        <f t="shared" si="0"/>
        <v/>
      </c>
      <c r="K25" s="9"/>
    </row>
    <row r="26" spans="2:12" s="23" customFormat="1" ht="15" x14ac:dyDescent="0.2">
      <c r="B26" s="24">
        <v>15</v>
      </c>
      <c r="C26" s="25"/>
      <c r="D26" s="31"/>
      <c r="E26" s="31"/>
      <c r="F26" s="53"/>
      <c r="G26" s="43"/>
      <c r="H26" s="77"/>
      <c r="I26" s="55">
        <f t="shared" si="1"/>
        <v>0</v>
      </c>
      <c r="J26" s="48" t="str">
        <f t="shared" si="0"/>
        <v/>
      </c>
      <c r="K26" s="9"/>
    </row>
    <row r="27" spans="2:12" s="23" customFormat="1" ht="15" x14ac:dyDescent="0.2">
      <c r="B27" s="27">
        <v>16</v>
      </c>
      <c r="C27" s="25"/>
      <c r="D27" s="31"/>
      <c r="E27" s="31"/>
      <c r="F27" s="53"/>
      <c r="G27" s="43"/>
      <c r="H27" s="78"/>
      <c r="I27" s="55">
        <f t="shared" si="1"/>
        <v>0</v>
      </c>
      <c r="J27" s="48" t="str">
        <f t="shared" si="0"/>
        <v/>
      </c>
      <c r="K27" s="9"/>
    </row>
    <row r="28" spans="2:12" s="23" customFormat="1" ht="15" x14ac:dyDescent="0.2">
      <c r="B28" s="24">
        <v>17</v>
      </c>
      <c r="C28" s="25"/>
      <c r="D28" s="31"/>
      <c r="E28" s="31"/>
      <c r="F28" s="53"/>
      <c r="G28" s="43"/>
      <c r="H28" s="78"/>
      <c r="I28" s="55">
        <f t="shared" si="1"/>
        <v>0</v>
      </c>
      <c r="J28" s="48" t="str">
        <f t="shared" si="0"/>
        <v/>
      </c>
      <c r="K28" s="9"/>
    </row>
    <row r="29" spans="2:12" s="23" customFormat="1" ht="15" x14ac:dyDescent="0.2">
      <c r="B29" s="24">
        <v>18</v>
      </c>
      <c r="C29" s="25"/>
      <c r="D29" s="31"/>
      <c r="E29" s="31"/>
      <c r="F29" s="53"/>
      <c r="G29" s="43"/>
      <c r="H29" s="78"/>
      <c r="I29" s="55">
        <f t="shared" si="1"/>
        <v>0</v>
      </c>
      <c r="J29" s="48" t="str">
        <f t="shared" si="0"/>
        <v/>
      </c>
      <c r="K29" s="9"/>
    </row>
    <row r="30" spans="2:12" s="23" customFormat="1" ht="15" x14ac:dyDescent="0.2">
      <c r="B30" s="27">
        <v>19</v>
      </c>
      <c r="C30" s="25"/>
      <c r="D30" s="31"/>
      <c r="E30" s="31"/>
      <c r="F30" s="53"/>
      <c r="G30" s="43"/>
      <c r="H30" s="78"/>
      <c r="I30" s="55">
        <f t="shared" si="1"/>
        <v>0</v>
      </c>
      <c r="J30" s="48" t="str">
        <f t="shared" si="0"/>
        <v/>
      </c>
      <c r="K30" s="9"/>
    </row>
    <row r="31" spans="2:12" s="23" customFormat="1" ht="15" x14ac:dyDescent="0.2">
      <c r="B31" s="24">
        <v>20</v>
      </c>
      <c r="C31" s="25"/>
      <c r="D31" s="31"/>
      <c r="E31" s="31"/>
      <c r="F31" s="53"/>
      <c r="G31" s="43"/>
      <c r="H31" s="78"/>
      <c r="I31" s="55">
        <f t="shared" si="1"/>
        <v>0</v>
      </c>
      <c r="J31" s="48" t="str">
        <f t="shared" si="0"/>
        <v/>
      </c>
      <c r="K31" s="9"/>
    </row>
    <row r="32" spans="2:12" s="23" customFormat="1" ht="15" x14ac:dyDescent="0.2">
      <c r="B32" s="24">
        <v>21</v>
      </c>
      <c r="C32" s="25"/>
      <c r="D32" s="31"/>
      <c r="E32" s="31"/>
      <c r="F32" s="53"/>
      <c r="G32" s="43"/>
      <c r="H32" s="78"/>
      <c r="I32" s="55">
        <f t="shared" si="1"/>
        <v>0</v>
      </c>
      <c r="J32" s="48" t="str">
        <f t="shared" si="0"/>
        <v/>
      </c>
      <c r="K32" s="9"/>
    </row>
    <row r="33" spans="2:11" s="23" customFormat="1" ht="15" x14ac:dyDescent="0.2">
      <c r="B33" s="27">
        <v>22</v>
      </c>
      <c r="C33" s="25"/>
      <c r="D33" s="31"/>
      <c r="E33" s="31"/>
      <c r="F33" s="53"/>
      <c r="G33" s="43"/>
      <c r="H33" s="78"/>
      <c r="I33" s="55">
        <f t="shared" si="1"/>
        <v>0</v>
      </c>
      <c r="J33" s="48" t="str">
        <f t="shared" si="0"/>
        <v/>
      </c>
      <c r="K33" s="9"/>
    </row>
    <row r="34" spans="2:11" s="23" customFormat="1" ht="15" x14ac:dyDescent="0.2">
      <c r="B34" s="24">
        <v>23</v>
      </c>
      <c r="C34" s="25"/>
      <c r="D34" s="31"/>
      <c r="E34" s="31"/>
      <c r="F34" s="53"/>
      <c r="G34" s="43"/>
      <c r="H34" s="78"/>
      <c r="I34" s="55">
        <f t="shared" si="1"/>
        <v>0</v>
      </c>
      <c r="J34" s="48" t="str">
        <f t="shared" si="0"/>
        <v/>
      </c>
      <c r="K34" s="9"/>
    </row>
    <row r="35" spans="2:11" s="23" customFormat="1" ht="15" x14ac:dyDescent="0.25">
      <c r="B35" s="24">
        <v>24</v>
      </c>
      <c r="C35" s="25"/>
      <c r="D35" s="52"/>
      <c r="E35" s="52"/>
      <c r="F35" s="26"/>
      <c r="G35" s="44"/>
      <c r="H35" s="79"/>
      <c r="I35" s="55">
        <f t="shared" si="1"/>
        <v>0</v>
      </c>
      <c r="J35" s="48" t="str">
        <f t="shared" si="0"/>
        <v/>
      </c>
      <c r="K35" s="9"/>
    </row>
    <row r="36" spans="2:11" s="23" customFormat="1" ht="15" x14ac:dyDescent="0.25">
      <c r="B36" s="27">
        <v>25</v>
      </c>
      <c r="C36" s="25"/>
      <c r="D36" s="52"/>
      <c r="E36" s="52"/>
      <c r="F36" s="26"/>
      <c r="G36" s="44"/>
      <c r="H36" s="79"/>
      <c r="I36" s="55">
        <f t="shared" si="1"/>
        <v>0</v>
      </c>
      <c r="J36" s="48" t="str">
        <f t="shared" si="0"/>
        <v/>
      </c>
      <c r="K36" s="9"/>
    </row>
    <row r="37" spans="2:11" s="23" customFormat="1" ht="15" x14ac:dyDescent="0.25">
      <c r="B37" s="24">
        <v>26</v>
      </c>
      <c r="C37" s="25"/>
      <c r="D37" s="52"/>
      <c r="E37" s="52"/>
      <c r="F37" s="26"/>
      <c r="G37" s="44"/>
      <c r="H37" s="79"/>
      <c r="I37" s="55">
        <f t="shared" si="1"/>
        <v>0</v>
      </c>
      <c r="J37" s="48" t="str">
        <f t="shared" si="0"/>
        <v/>
      </c>
      <c r="K37" s="9"/>
    </row>
    <row r="38" spans="2:11" s="23" customFormat="1" ht="15" x14ac:dyDescent="0.25">
      <c r="B38" s="24">
        <v>27</v>
      </c>
      <c r="C38" s="25"/>
      <c r="D38" s="52"/>
      <c r="E38" s="52"/>
      <c r="F38" s="26"/>
      <c r="G38" s="44"/>
      <c r="H38" s="79"/>
      <c r="I38" s="55">
        <f t="shared" si="1"/>
        <v>0</v>
      </c>
      <c r="J38" s="48" t="str">
        <f t="shared" si="0"/>
        <v/>
      </c>
      <c r="K38" s="9"/>
    </row>
    <row r="39" spans="2:11" s="23" customFormat="1" ht="15" x14ac:dyDescent="0.25">
      <c r="B39" s="27">
        <v>28</v>
      </c>
      <c r="C39" s="25"/>
      <c r="D39" s="31"/>
      <c r="E39" s="31"/>
      <c r="F39" s="26"/>
      <c r="G39" s="44"/>
      <c r="H39" s="79"/>
      <c r="I39" s="55">
        <f t="shared" si="1"/>
        <v>0</v>
      </c>
      <c r="J39" s="48" t="str">
        <f t="shared" si="0"/>
        <v/>
      </c>
      <c r="K39" s="9"/>
    </row>
    <row r="40" spans="2:11" s="23" customFormat="1" ht="15" x14ac:dyDescent="0.25">
      <c r="B40" s="24">
        <v>29</v>
      </c>
      <c r="C40" s="25"/>
      <c r="D40" s="52"/>
      <c r="E40" s="52"/>
      <c r="F40" s="26"/>
      <c r="G40" s="44"/>
      <c r="H40" s="79"/>
      <c r="I40" s="55">
        <f t="shared" si="1"/>
        <v>0</v>
      </c>
      <c r="J40" s="48" t="str">
        <f t="shared" si="0"/>
        <v/>
      </c>
      <c r="K40" s="9"/>
    </row>
    <row r="41" spans="2:11" s="23" customFormat="1" ht="15" x14ac:dyDescent="0.25">
      <c r="B41" s="24">
        <v>30</v>
      </c>
      <c r="C41" s="25"/>
      <c r="D41" s="52"/>
      <c r="E41" s="52"/>
      <c r="F41" s="26"/>
      <c r="G41" s="44"/>
      <c r="H41" s="79"/>
      <c r="I41" s="55">
        <f t="shared" si="1"/>
        <v>0</v>
      </c>
      <c r="J41" s="48" t="str">
        <f t="shared" si="0"/>
        <v/>
      </c>
      <c r="K41" s="9"/>
    </row>
    <row r="42" spans="2:11" s="23" customFormat="1" ht="15" x14ac:dyDescent="0.25">
      <c r="B42" s="27">
        <v>31</v>
      </c>
      <c r="C42" s="25"/>
      <c r="D42" s="52"/>
      <c r="E42" s="52"/>
      <c r="F42" s="26"/>
      <c r="G42" s="44"/>
      <c r="H42" s="79"/>
      <c r="I42" s="55">
        <f t="shared" si="1"/>
        <v>0</v>
      </c>
      <c r="J42" s="48" t="str">
        <f t="shared" si="0"/>
        <v/>
      </c>
      <c r="K42" s="9"/>
    </row>
    <row r="43" spans="2:11" s="23" customFormat="1" ht="15" x14ac:dyDescent="0.25">
      <c r="B43" s="24">
        <v>32</v>
      </c>
      <c r="C43" s="25"/>
      <c r="D43" s="52"/>
      <c r="E43" s="52"/>
      <c r="F43" s="26"/>
      <c r="G43" s="44"/>
      <c r="H43" s="79"/>
      <c r="I43" s="55">
        <f t="shared" si="1"/>
        <v>0</v>
      </c>
      <c r="J43" s="48" t="str">
        <f t="shared" si="0"/>
        <v/>
      </c>
      <c r="K43" s="9"/>
    </row>
    <row r="44" spans="2:11" s="23" customFormat="1" ht="15" x14ac:dyDescent="0.25">
      <c r="B44" s="24">
        <v>33</v>
      </c>
      <c r="C44" s="25"/>
      <c r="D44" s="52"/>
      <c r="E44" s="52"/>
      <c r="F44" s="26"/>
      <c r="G44" s="44"/>
      <c r="H44" s="79"/>
      <c r="I44" s="55">
        <f t="shared" si="1"/>
        <v>0</v>
      </c>
      <c r="J44" s="48" t="str">
        <f t="shared" ref="J44:J75" si="2">IF((D44+E44)&gt;0,I44*$J$11,"")</f>
        <v/>
      </c>
      <c r="K44" s="9"/>
    </row>
    <row r="45" spans="2:11" s="23" customFormat="1" ht="15" x14ac:dyDescent="0.25">
      <c r="B45" s="27">
        <v>34</v>
      </c>
      <c r="C45" s="25"/>
      <c r="D45" s="52"/>
      <c r="E45" s="52"/>
      <c r="F45" s="26"/>
      <c r="G45" s="44"/>
      <c r="H45" s="79"/>
      <c r="I45" s="55">
        <f t="shared" si="1"/>
        <v>0</v>
      </c>
      <c r="J45" s="48" t="str">
        <f t="shared" si="2"/>
        <v/>
      </c>
      <c r="K45" s="9"/>
    </row>
    <row r="46" spans="2:11" s="23" customFormat="1" ht="15" x14ac:dyDescent="0.25">
      <c r="B46" s="24">
        <v>35</v>
      </c>
      <c r="C46" s="25"/>
      <c r="D46" s="52"/>
      <c r="E46" s="52"/>
      <c r="F46" s="26"/>
      <c r="G46" s="44"/>
      <c r="H46" s="79"/>
      <c r="I46" s="55">
        <f t="shared" si="1"/>
        <v>0</v>
      </c>
      <c r="J46" s="48" t="str">
        <f t="shared" si="2"/>
        <v/>
      </c>
      <c r="K46" s="9"/>
    </row>
    <row r="47" spans="2:11" s="23" customFormat="1" ht="15" x14ac:dyDescent="0.25">
      <c r="B47" s="24">
        <v>36</v>
      </c>
      <c r="C47" s="25"/>
      <c r="D47" s="52"/>
      <c r="E47" s="52"/>
      <c r="F47" s="26"/>
      <c r="G47" s="44"/>
      <c r="H47" s="79"/>
      <c r="I47" s="55">
        <f t="shared" si="1"/>
        <v>0</v>
      </c>
      <c r="J47" s="48" t="str">
        <f t="shared" si="2"/>
        <v/>
      </c>
      <c r="K47" s="9"/>
    </row>
    <row r="48" spans="2:11" s="23" customFormat="1" ht="15" x14ac:dyDescent="0.25">
      <c r="B48" s="27">
        <v>37</v>
      </c>
      <c r="C48" s="25"/>
      <c r="D48" s="52"/>
      <c r="E48" s="52"/>
      <c r="F48" s="26"/>
      <c r="G48" s="44"/>
      <c r="H48" s="79"/>
      <c r="I48" s="55">
        <f t="shared" si="1"/>
        <v>0</v>
      </c>
      <c r="J48" s="48" t="str">
        <f t="shared" si="2"/>
        <v/>
      </c>
      <c r="K48" s="9"/>
    </row>
    <row r="49" spans="2:11" s="23" customFormat="1" ht="15" x14ac:dyDescent="0.25">
      <c r="B49" s="24">
        <v>38</v>
      </c>
      <c r="C49" s="25"/>
      <c r="D49" s="52"/>
      <c r="E49" s="52"/>
      <c r="F49" s="26"/>
      <c r="G49" s="44"/>
      <c r="H49" s="79"/>
      <c r="I49" s="55">
        <f t="shared" si="1"/>
        <v>0</v>
      </c>
      <c r="J49" s="48" t="str">
        <f t="shared" si="2"/>
        <v/>
      </c>
      <c r="K49" s="9"/>
    </row>
    <row r="50" spans="2:11" s="23" customFormat="1" ht="15" x14ac:dyDescent="0.25">
      <c r="B50" s="24">
        <v>39</v>
      </c>
      <c r="C50" s="25"/>
      <c r="D50" s="52"/>
      <c r="E50" s="52"/>
      <c r="F50" s="26"/>
      <c r="G50" s="44"/>
      <c r="H50" s="79"/>
      <c r="I50" s="55">
        <f t="shared" si="1"/>
        <v>0</v>
      </c>
      <c r="J50" s="48" t="str">
        <f t="shared" si="2"/>
        <v/>
      </c>
      <c r="K50" s="9"/>
    </row>
    <row r="51" spans="2:11" s="23" customFormat="1" ht="15" x14ac:dyDescent="0.25">
      <c r="B51" s="27">
        <v>40</v>
      </c>
      <c r="C51" s="25"/>
      <c r="D51" s="52"/>
      <c r="E51" s="52"/>
      <c r="F51" s="26"/>
      <c r="G51" s="44"/>
      <c r="H51" s="79"/>
      <c r="I51" s="55">
        <f t="shared" si="1"/>
        <v>0</v>
      </c>
      <c r="J51" s="48" t="str">
        <f t="shared" si="2"/>
        <v/>
      </c>
      <c r="K51" s="9"/>
    </row>
    <row r="52" spans="2:11" s="23" customFormat="1" ht="15" x14ac:dyDescent="0.25">
      <c r="B52" s="24">
        <v>41</v>
      </c>
      <c r="C52" s="25"/>
      <c r="D52" s="52"/>
      <c r="E52" s="52"/>
      <c r="F52" s="26"/>
      <c r="G52" s="44"/>
      <c r="H52" s="79"/>
      <c r="I52" s="55">
        <f t="shared" si="1"/>
        <v>0</v>
      </c>
      <c r="J52" s="48" t="str">
        <f t="shared" si="2"/>
        <v/>
      </c>
      <c r="K52" s="9"/>
    </row>
    <row r="53" spans="2:11" s="23" customFormat="1" ht="15" x14ac:dyDescent="0.25">
      <c r="B53" s="24">
        <v>42</v>
      </c>
      <c r="C53" s="25"/>
      <c r="D53" s="52"/>
      <c r="E53" s="52"/>
      <c r="F53" s="26"/>
      <c r="G53" s="44"/>
      <c r="H53" s="79"/>
      <c r="I53" s="55">
        <f t="shared" si="1"/>
        <v>0</v>
      </c>
      <c r="J53" s="48" t="str">
        <f t="shared" si="2"/>
        <v/>
      </c>
      <c r="K53" s="9"/>
    </row>
    <row r="54" spans="2:11" s="23" customFormat="1" ht="15" x14ac:dyDescent="0.25">
      <c r="B54" s="27">
        <v>43</v>
      </c>
      <c r="C54" s="25"/>
      <c r="D54" s="52"/>
      <c r="E54" s="52"/>
      <c r="F54" s="26"/>
      <c r="G54" s="44"/>
      <c r="H54" s="79"/>
      <c r="I54" s="55">
        <f t="shared" si="1"/>
        <v>0</v>
      </c>
      <c r="J54" s="48" t="str">
        <f t="shared" si="2"/>
        <v/>
      </c>
      <c r="K54" s="9"/>
    </row>
    <row r="55" spans="2:11" s="23" customFormat="1" ht="15" x14ac:dyDescent="0.25">
      <c r="B55" s="24">
        <v>44</v>
      </c>
      <c r="C55" s="25"/>
      <c r="D55" s="52"/>
      <c r="E55" s="52"/>
      <c r="F55" s="26"/>
      <c r="G55" s="44"/>
      <c r="H55" s="79"/>
      <c r="I55" s="55">
        <f t="shared" si="1"/>
        <v>0</v>
      </c>
      <c r="J55" s="48" t="str">
        <f t="shared" si="2"/>
        <v/>
      </c>
      <c r="K55" s="9"/>
    </row>
    <row r="56" spans="2:11" s="23" customFormat="1" ht="15" x14ac:dyDescent="0.25">
      <c r="B56" s="24">
        <v>45</v>
      </c>
      <c r="C56" s="25"/>
      <c r="D56" s="52"/>
      <c r="E56" s="52"/>
      <c r="F56" s="26"/>
      <c r="G56" s="44"/>
      <c r="H56" s="79"/>
      <c r="I56" s="55">
        <f t="shared" si="1"/>
        <v>0</v>
      </c>
      <c r="J56" s="48" t="str">
        <f t="shared" si="2"/>
        <v/>
      </c>
      <c r="K56" s="9"/>
    </row>
    <row r="57" spans="2:11" s="23" customFormat="1" ht="15" x14ac:dyDescent="0.25">
      <c r="B57" s="27">
        <v>46</v>
      </c>
      <c r="C57" s="25"/>
      <c r="D57" s="52"/>
      <c r="E57" s="52"/>
      <c r="F57" s="26"/>
      <c r="G57" s="44"/>
      <c r="H57" s="79"/>
      <c r="I57" s="55">
        <f t="shared" si="1"/>
        <v>0</v>
      </c>
      <c r="J57" s="48" t="str">
        <f t="shared" si="2"/>
        <v/>
      </c>
      <c r="K57" s="9"/>
    </row>
    <row r="58" spans="2:11" s="23" customFormat="1" ht="15" x14ac:dyDescent="0.25">
      <c r="B58" s="24">
        <v>47</v>
      </c>
      <c r="C58" s="25"/>
      <c r="D58" s="52"/>
      <c r="E58" s="52"/>
      <c r="F58" s="26"/>
      <c r="G58" s="44"/>
      <c r="H58" s="79"/>
      <c r="I58" s="55">
        <f t="shared" si="1"/>
        <v>0</v>
      </c>
      <c r="J58" s="48" t="str">
        <f t="shared" si="2"/>
        <v/>
      </c>
      <c r="K58" s="9"/>
    </row>
    <row r="59" spans="2:11" s="23" customFormat="1" ht="15" x14ac:dyDescent="0.25">
      <c r="B59" s="24">
        <v>48</v>
      </c>
      <c r="C59" s="25"/>
      <c r="D59" s="31"/>
      <c r="E59" s="31"/>
      <c r="F59" s="26"/>
      <c r="G59" s="44"/>
      <c r="H59" s="79"/>
      <c r="I59" s="55">
        <f t="shared" si="1"/>
        <v>0</v>
      </c>
      <c r="J59" s="48" t="str">
        <f t="shared" si="2"/>
        <v/>
      </c>
      <c r="K59" s="9"/>
    </row>
    <row r="60" spans="2:11" s="23" customFormat="1" ht="15" x14ac:dyDescent="0.25">
      <c r="B60" s="27">
        <v>49</v>
      </c>
      <c r="C60" s="25"/>
      <c r="D60" s="31"/>
      <c r="E60" s="31"/>
      <c r="F60" s="26"/>
      <c r="G60" s="44"/>
      <c r="H60" s="79"/>
      <c r="I60" s="55">
        <f t="shared" si="1"/>
        <v>0</v>
      </c>
      <c r="J60" s="48" t="str">
        <f t="shared" si="2"/>
        <v/>
      </c>
      <c r="K60" s="9"/>
    </row>
    <row r="61" spans="2:11" s="23" customFormat="1" ht="15" x14ac:dyDescent="0.25">
      <c r="B61" s="24">
        <v>50</v>
      </c>
      <c r="C61" s="25"/>
      <c r="D61" s="31"/>
      <c r="E61" s="31"/>
      <c r="F61" s="26"/>
      <c r="G61" s="44"/>
      <c r="H61" s="79"/>
      <c r="I61" s="55">
        <f t="shared" si="1"/>
        <v>0</v>
      </c>
      <c r="J61" s="48" t="str">
        <f t="shared" si="2"/>
        <v/>
      </c>
      <c r="K61" s="9"/>
    </row>
    <row r="62" spans="2:11" s="23" customFormat="1" ht="15" x14ac:dyDescent="0.25">
      <c r="B62" s="24">
        <v>51</v>
      </c>
      <c r="C62" s="25"/>
      <c r="D62" s="31"/>
      <c r="E62" s="31"/>
      <c r="F62" s="26"/>
      <c r="G62" s="44"/>
      <c r="H62" s="79"/>
      <c r="I62" s="55">
        <f t="shared" si="1"/>
        <v>0</v>
      </c>
      <c r="J62" s="48" t="str">
        <f t="shared" si="2"/>
        <v/>
      </c>
      <c r="K62" s="9"/>
    </row>
    <row r="63" spans="2:11" s="23" customFormat="1" ht="15" x14ac:dyDescent="0.25">
      <c r="B63" s="27">
        <v>52</v>
      </c>
      <c r="C63" s="25"/>
      <c r="D63" s="31"/>
      <c r="E63" s="31"/>
      <c r="F63" s="26"/>
      <c r="G63" s="44"/>
      <c r="H63" s="79"/>
      <c r="I63" s="55">
        <f t="shared" si="1"/>
        <v>0</v>
      </c>
      <c r="J63" s="48" t="str">
        <f t="shared" si="2"/>
        <v/>
      </c>
      <c r="K63" s="9"/>
    </row>
    <row r="64" spans="2:11" s="23" customFormat="1" ht="15" x14ac:dyDescent="0.25">
      <c r="B64" s="24">
        <v>53</v>
      </c>
      <c r="C64" s="25"/>
      <c r="D64" s="31"/>
      <c r="E64" s="31"/>
      <c r="F64" s="26"/>
      <c r="G64" s="44"/>
      <c r="H64" s="79"/>
      <c r="I64" s="55">
        <f t="shared" si="1"/>
        <v>0</v>
      </c>
      <c r="J64" s="48" t="str">
        <f t="shared" si="2"/>
        <v/>
      </c>
      <c r="K64" s="9"/>
    </row>
    <row r="65" spans="2:11" s="23" customFormat="1" ht="15" x14ac:dyDescent="0.25">
      <c r="B65" s="24">
        <v>54</v>
      </c>
      <c r="C65" s="25"/>
      <c r="D65" s="31"/>
      <c r="E65" s="31"/>
      <c r="F65" s="26"/>
      <c r="G65" s="44"/>
      <c r="H65" s="79"/>
      <c r="I65" s="55">
        <f t="shared" si="1"/>
        <v>0</v>
      </c>
      <c r="J65" s="48" t="str">
        <f t="shared" si="2"/>
        <v/>
      </c>
      <c r="K65" s="9"/>
    </row>
    <row r="66" spans="2:11" s="23" customFormat="1" ht="15" x14ac:dyDescent="0.25">
      <c r="B66" s="27">
        <v>55</v>
      </c>
      <c r="C66" s="25"/>
      <c r="D66" s="31"/>
      <c r="E66" s="31"/>
      <c r="F66" s="26"/>
      <c r="G66" s="44"/>
      <c r="H66" s="79"/>
      <c r="I66" s="55">
        <f t="shared" si="1"/>
        <v>0</v>
      </c>
      <c r="J66" s="48" t="str">
        <f t="shared" si="2"/>
        <v/>
      </c>
      <c r="K66" s="9"/>
    </row>
    <row r="67" spans="2:11" s="23" customFormat="1" ht="15" x14ac:dyDescent="0.25">
      <c r="B67" s="24">
        <v>56</v>
      </c>
      <c r="C67" s="25"/>
      <c r="D67" s="31"/>
      <c r="E67" s="31"/>
      <c r="F67" s="26"/>
      <c r="G67" s="44"/>
      <c r="H67" s="79"/>
      <c r="I67" s="55">
        <f t="shared" si="1"/>
        <v>0</v>
      </c>
      <c r="J67" s="48" t="str">
        <f t="shared" si="2"/>
        <v/>
      </c>
      <c r="K67" s="9"/>
    </row>
    <row r="68" spans="2:11" s="23" customFormat="1" ht="15" x14ac:dyDescent="0.25">
      <c r="B68" s="24">
        <v>57</v>
      </c>
      <c r="C68" s="25"/>
      <c r="D68" s="31"/>
      <c r="E68" s="31"/>
      <c r="F68" s="26"/>
      <c r="G68" s="44"/>
      <c r="H68" s="79"/>
      <c r="I68" s="55">
        <f t="shared" si="1"/>
        <v>0</v>
      </c>
      <c r="J68" s="48" t="str">
        <f t="shared" si="2"/>
        <v/>
      </c>
      <c r="K68" s="9"/>
    </row>
    <row r="69" spans="2:11" s="23" customFormat="1" ht="15" x14ac:dyDescent="0.25">
      <c r="B69" s="27">
        <v>58</v>
      </c>
      <c r="C69" s="25"/>
      <c r="D69" s="31"/>
      <c r="E69" s="31"/>
      <c r="F69" s="26"/>
      <c r="G69" s="44"/>
      <c r="H69" s="79"/>
      <c r="I69" s="55">
        <f t="shared" si="1"/>
        <v>0</v>
      </c>
      <c r="J69" s="48" t="str">
        <f t="shared" si="2"/>
        <v/>
      </c>
      <c r="K69" s="9"/>
    </row>
    <row r="70" spans="2:11" s="23" customFormat="1" ht="15" x14ac:dyDescent="0.25">
      <c r="B70" s="24">
        <v>59</v>
      </c>
      <c r="C70" s="25"/>
      <c r="D70" s="31"/>
      <c r="E70" s="31"/>
      <c r="F70" s="26"/>
      <c r="G70" s="44"/>
      <c r="H70" s="79"/>
      <c r="I70" s="55">
        <f t="shared" si="1"/>
        <v>0</v>
      </c>
      <c r="J70" s="48" t="str">
        <f t="shared" si="2"/>
        <v/>
      </c>
      <c r="K70" s="9"/>
    </row>
    <row r="71" spans="2:11" s="23" customFormat="1" ht="15" x14ac:dyDescent="0.25">
      <c r="B71" s="24">
        <v>60</v>
      </c>
      <c r="C71" s="25"/>
      <c r="D71" s="31"/>
      <c r="E71" s="31"/>
      <c r="F71" s="26"/>
      <c r="G71" s="44"/>
      <c r="H71" s="79"/>
      <c r="I71" s="55">
        <f t="shared" si="1"/>
        <v>0</v>
      </c>
      <c r="J71" s="48" t="str">
        <f t="shared" si="2"/>
        <v/>
      </c>
      <c r="K71" s="9"/>
    </row>
    <row r="72" spans="2:11" s="23" customFormat="1" ht="15" x14ac:dyDescent="0.25">
      <c r="B72" s="27">
        <v>61</v>
      </c>
      <c r="C72" s="25"/>
      <c r="D72" s="31"/>
      <c r="E72" s="31"/>
      <c r="F72" s="26"/>
      <c r="G72" s="44"/>
      <c r="H72" s="79"/>
      <c r="I72" s="55">
        <f t="shared" si="1"/>
        <v>0</v>
      </c>
      <c r="J72" s="48" t="str">
        <f t="shared" si="2"/>
        <v/>
      </c>
      <c r="K72" s="9"/>
    </row>
    <row r="73" spans="2:11" s="23" customFormat="1" ht="15" x14ac:dyDescent="0.25">
      <c r="B73" s="24">
        <v>62</v>
      </c>
      <c r="C73" s="25"/>
      <c r="D73" s="31"/>
      <c r="E73" s="31"/>
      <c r="F73" s="26"/>
      <c r="G73" s="44"/>
      <c r="H73" s="79"/>
      <c r="I73" s="55">
        <f t="shared" si="1"/>
        <v>0</v>
      </c>
      <c r="J73" s="48" t="str">
        <f t="shared" si="2"/>
        <v/>
      </c>
      <c r="K73" s="9"/>
    </row>
    <row r="74" spans="2:11" s="23" customFormat="1" ht="15" x14ac:dyDescent="0.25">
      <c r="B74" s="24">
        <v>63</v>
      </c>
      <c r="C74" s="25"/>
      <c r="D74" s="31"/>
      <c r="E74" s="31"/>
      <c r="F74" s="26"/>
      <c r="G74" s="44"/>
      <c r="H74" s="79"/>
      <c r="I74" s="55">
        <f t="shared" si="1"/>
        <v>0</v>
      </c>
      <c r="J74" s="48" t="str">
        <f t="shared" si="2"/>
        <v/>
      </c>
      <c r="K74" s="9"/>
    </row>
    <row r="75" spans="2:11" s="23" customFormat="1" ht="15" x14ac:dyDescent="0.25">
      <c r="B75" s="27">
        <v>64</v>
      </c>
      <c r="C75" s="25"/>
      <c r="D75" s="31"/>
      <c r="E75" s="31"/>
      <c r="F75" s="26"/>
      <c r="G75" s="44"/>
      <c r="H75" s="79"/>
      <c r="I75" s="55">
        <f t="shared" si="1"/>
        <v>0</v>
      </c>
      <c r="J75" s="48" t="str">
        <f t="shared" si="2"/>
        <v/>
      </c>
      <c r="K75" s="9"/>
    </row>
    <row r="76" spans="2:11" s="23" customFormat="1" ht="15" x14ac:dyDescent="0.25">
      <c r="B76" s="24">
        <v>65</v>
      </c>
      <c r="C76" s="25"/>
      <c r="D76" s="31"/>
      <c r="E76" s="31"/>
      <c r="F76" s="26"/>
      <c r="G76" s="44"/>
      <c r="H76" s="79"/>
      <c r="I76" s="55">
        <f t="shared" si="1"/>
        <v>0</v>
      </c>
      <c r="J76" s="48" t="str">
        <f t="shared" ref="J76:J107" si="3">IF((D76+E76)&gt;0,I76*$J$11,"")</f>
        <v/>
      </c>
      <c r="K76" s="9"/>
    </row>
    <row r="77" spans="2:11" s="23" customFormat="1" ht="15" x14ac:dyDescent="0.25">
      <c r="B77" s="24">
        <v>66</v>
      </c>
      <c r="C77" s="25"/>
      <c r="D77" s="31"/>
      <c r="E77" s="31"/>
      <c r="F77" s="26"/>
      <c r="G77" s="44"/>
      <c r="H77" s="79"/>
      <c r="I77" s="55">
        <f t="shared" ref="I77:I121" si="4">SUM(D77+E77)/2</f>
        <v>0</v>
      </c>
      <c r="J77" s="48" t="str">
        <f t="shared" si="3"/>
        <v/>
      </c>
      <c r="K77" s="9"/>
    </row>
    <row r="78" spans="2:11" s="23" customFormat="1" ht="15" x14ac:dyDescent="0.25">
      <c r="B78" s="27">
        <v>67</v>
      </c>
      <c r="C78" s="25"/>
      <c r="D78" s="31"/>
      <c r="E78" s="31"/>
      <c r="F78" s="26"/>
      <c r="G78" s="44"/>
      <c r="H78" s="79"/>
      <c r="I78" s="55">
        <f t="shared" si="4"/>
        <v>0</v>
      </c>
      <c r="J78" s="48" t="str">
        <f t="shared" si="3"/>
        <v/>
      </c>
      <c r="K78" s="9"/>
    </row>
    <row r="79" spans="2:11" s="23" customFormat="1" ht="15" x14ac:dyDescent="0.25">
      <c r="B79" s="24">
        <v>68</v>
      </c>
      <c r="C79" s="25"/>
      <c r="D79" s="31"/>
      <c r="E79" s="31"/>
      <c r="F79" s="26"/>
      <c r="G79" s="44"/>
      <c r="H79" s="79"/>
      <c r="I79" s="55">
        <f t="shared" si="4"/>
        <v>0</v>
      </c>
      <c r="J79" s="48" t="str">
        <f t="shared" si="3"/>
        <v/>
      </c>
      <c r="K79" s="9"/>
    </row>
    <row r="80" spans="2:11" s="23" customFormat="1" ht="15" x14ac:dyDescent="0.25">
      <c r="B80" s="24">
        <v>69</v>
      </c>
      <c r="C80" s="25"/>
      <c r="D80" s="31"/>
      <c r="E80" s="31"/>
      <c r="F80" s="26"/>
      <c r="G80" s="44"/>
      <c r="H80" s="79"/>
      <c r="I80" s="55">
        <f t="shared" si="4"/>
        <v>0</v>
      </c>
      <c r="J80" s="48" t="str">
        <f t="shared" si="3"/>
        <v/>
      </c>
      <c r="K80" s="9"/>
    </row>
    <row r="81" spans="2:11" s="23" customFormat="1" ht="15" x14ac:dyDescent="0.25">
      <c r="B81" s="27">
        <v>70</v>
      </c>
      <c r="C81" s="25"/>
      <c r="D81" s="31"/>
      <c r="E81" s="31"/>
      <c r="F81" s="26"/>
      <c r="G81" s="44"/>
      <c r="H81" s="79"/>
      <c r="I81" s="55">
        <f t="shared" si="4"/>
        <v>0</v>
      </c>
      <c r="J81" s="48" t="str">
        <f t="shared" si="3"/>
        <v/>
      </c>
      <c r="K81" s="9"/>
    </row>
    <row r="82" spans="2:11" s="23" customFormat="1" ht="15" x14ac:dyDescent="0.25">
      <c r="B82" s="24">
        <v>71</v>
      </c>
      <c r="C82" s="25"/>
      <c r="D82" s="31"/>
      <c r="E82" s="31"/>
      <c r="F82" s="26"/>
      <c r="G82" s="44"/>
      <c r="H82" s="79"/>
      <c r="I82" s="55">
        <f t="shared" si="4"/>
        <v>0</v>
      </c>
      <c r="J82" s="48" t="str">
        <f t="shared" si="3"/>
        <v/>
      </c>
      <c r="K82" s="9"/>
    </row>
    <row r="83" spans="2:11" s="23" customFormat="1" ht="15" x14ac:dyDescent="0.25">
      <c r="B83" s="24">
        <v>72</v>
      </c>
      <c r="C83" s="25"/>
      <c r="D83" s="31"/>
      <c r="E83" s="31"/>
      <c r="F83" s="26"/>
      <c r="G83" s="44"/>
      <c r="H83" s="79"/>
      <c r="I83" s="55">
        <f t="shared" si="4"/>
        <v>0</v>
      </c>
      <c r="J83" s="48" t="str">
        <f t="shared" si="3"/>
        <v/>
      </c>
      <c r="K83" s="9"/>
    </row>
    <row r="84" spans="2:11" s="23" customFormat="1" ht="15" x14ac:dyDescent="0.25">
      <c r="B84" s="27">
        <v>73</v>
      </c>
      <c r="C84" s="25"/>
      <c r="D84" s="31"/>
      <c r="E84" s="31"/>
      <c r="F84" s="26"/>
      <c r="G84" s="44"/>
      <c r="H84" s="79"/>
      <c r="I84" s="55">
        <f t="shared" si="4"/>
        <v>0</v>
      </c>
      <c r="J84" s="48" t="str">
        <f t="shared" si="3"/>
        <v/>
      </c>
      <c r="K84" s="9"/>
    </row>
    <row r="85" spans="2:11" s="23" customFormat="1" ht="15" x14ac:dyDescent="0.25">
      <c r="B85" s="24">
        <v>74</v>
      </c>
      <c r="C85" s="25"/>
      <c r="D85" s="31"/>
      <c r="E85" s="31"/>
      <c r="F85" s="26"/>
      <c r="G85" s="44"/>
      <c r="H85" s="79"/>
      <c r="I85" s="55">
        <f t="shared" si="4"/>
        <v>0</v>
      </c>
      <c r="J85" s="48" t="str">
        <f t="shared" si="3"/>
        <v/>
      </c>
      <c r="K85" s="9"/>
    </row>
    <row r="86" spans="2:11" s="23" customFormat="1" ht="15" x14ac:dyDescent="0.25">
      <c r="B86" s="24">
        <v>75</v>
      </c>
      <c r="C86" s="25"/>
      <c r="D86" s="31"/>
      <c r="E86" s="31"/>
      <c r="F86" s="26"/>
      <c r="G86" s="44"/>
      <c r="H86" s="79"/>
      <c r="I86" s="55">
        <f t="shared" si="4"/>
        <v>0</v>
      </c>
      <c r="J86" s="48" t="str">
        <f t="shared" si="3"/>
        <v/>
      </c>
      <c r="K86" s="9"/>
    </row>
    <row r="87" spans="2:11" s="23" customFormat="1" ht="15" x14ac:dyDescent="0.25">
      <c r="B87" s="27">
        <v>76</v>
      </c>
      <c r="C87" s="25"/>
      <c r="D87" s="31"/>
      <c r="E87" s="31"/>
      <c r="F87" s="26"/>
      <c r="G87" s="44"/>
      <c r="H87" s="79"/>
      <c r="I87" s="55">
        <f t="shared" si="4"/>
        <v>0</v>
      </c>
      <c r="J87" s="48" t="str">
        <f t="shared" si="3"/>
        <v/>
      </c>
      <c r="K87" s="9"/>
    </row>
    <row r="88" spans="2:11" s="23" customFormat="1" ht="15" x14ac:dyDescent="0.25">
      <c r="B88" s="24">
        <v>77</v>
      </c>
      <c r="C88" s="25"/>
      <c r="D88" s="31"/>
      <c r="E88" s="31"/>
      <c r="F88" s="26"/>
      <c r="G88" s="44"/>
      <c r="H88" s="79"/>
      <c r="I88" s="55">
        <f t="shared" si="4"/>
        <v>0</v>
      </c>
      <c r="J88" s="48" t="str">
        <f t="shared" si="3"/>
        <v/>
      </c>
      <c r="K88" s="9"/>
    </row>
    <row r="89" spans="2:11" s="23" customFormat="1" ht="15" x14ac:dyDescent="0.25">
      <c r="B89" s="24">
        <v>78</v>
      </c>
      <c r="C89" s="25"/>
      <c r="D89" s="31"/>
      <c r="E89" s="31"/>
      <c r="F89" s="26"/>
      <c r="G89" s="44"/>
      <c r="H89" s="79"/>
      <c r="I89" s="55">
        <f t="shared" si="4"/>
        <v>0</v>
      </c>
      <c r="J89" s="48" t="str">
        <f t="shared" si="3"/>
        <v/>
      </c>
      <c r="K89" s="9"/>
    </row>
    <row r="90" spans="2:11" s="23" customFormat="1" ht="15" x14ac:dyDescent="0.25">
      <c r="B90" s="27">
        <v>79</v>
      </c>
      <c r="C90" s="25"/>
      <c r="D90" s="31"/>
      <c r="E90" s="31"/>
      <c r="F90" s="26"/>
      <c r="G90" s="44"/>
      <c r="H90" s="79"/>
      <c r="I90" s="55">
        <f t="shared" si="4"/>
        <v>0</v>
      </c>
      <c r="J90" s="48" t="str">
        <f t="shared" si="3"/>
        <v/>
      </c>
      <c r="K90" s="9"/>
    </row>
    <row r="91" spans="2:11" s="23" customFormat="1" ht="15" x14ac:dyDescent="0.25">
      <c r="B91" s="24">
        <v>80</v>
      </c>
      <c r="C91" s="25"/>
      <c r="D91" s="31"/>
      <c r="E91" s="31"/>
      <c r="F91" s="26"/>
      <c r="G91" s="44"/>
      <c r="H91" s="79"/>
      <c r="I91" s="55">
        <f t="shared" si="4"/>
        <v>0</v>
      </c>
      <c r="J91" s="48" t="str">
        <f t="shared" si="3"/>
        <v/>
      </c>
      <c r="K91" s="9"/>
    </row>
    <row r="92" spans="2:11" s="23" customFormat="1" ht="15" x14ac:dyDescent="0.25">
      <c r="B92" s="24">
        <v>81</v>
      </c>
      <c r="C92" s="25"/>
      <c r="D92" s="31"/>
      <c r="E92" s="31"/>
      <c r="F92" s="26"/>
      <c r="G92" s="44"/>
      <c r="H92" s="79"/>
      <c r="I92" s="55">
        <f t="shared" si="4"/>
        <v>0</v>
      </c>
      <c r="J92" s="48" t="str">
        <f t="shared" si="3"/>
        <v/>
      </c>
      <c r="K92" s="9"/>
    </row>
    <row r="93" spans="2:11" s="23" customFormat="1" ht="15" x14ac:dyDescent="0.25">
      <c r="B93" s="27">
        <v>82</v>
      </c>
      <c r="C93" s="25"/>
      <c r="D93" s="31"/>
      <c r="E93" s="31"/>
      <c r="F93" s="26"/>
      <c r="G93" s="44"/>
      <c r="H93" s="79"/>
      <c r="I93" s="55">
        <f t="shared" si="4"/>
        <v>0</v>
      </c>
      <c r="J93" s="48" t="str">
        <f t="shared" si="3"/>
        <v/>
      </c>
      <c r="K93" s="9"/>
    </row>
    <row r="94" spans="2:11" s="23" customFormat="1" ht="15" x14ac:dyDescent="0.25">
      <c r="B94" s="24">
        <v>83</v>
      </c>
      <c r="C94" s="25"/>
      <c r="D94" s="31"/>
      <c r="E94" s="31"/>
      <c r="F94" s="26"/>
      <c r="G94" s="44"/>
      <c r="H94" s="79"/>
      <c r="I94" s="55">
        <f t="shared" si="4"/>
        <v>0</v>
      </c>
      <c r="J94" s="48" t="str">
        <f t="shared" si="3"/>
        <v/>
      </c>
      <c r="K94" s="9"/>
    </row>
    <row r="95" spans="2:11" s="23" customFormat="1" ht="15" x14ac:dyDescent="0.25">
      <c r="B95" s="24">
        <v>84</v>
      </c>
      <c r="C95" s="25"/>
      <c r="D95" s="31"/>
      <c r="E95" s="31"/>
      <c r="F95" s="26"/>
      <c r="G95" s="44"/>
      <c r="H95" s="79"/>
      <c r="I95" s="55">
        <f t="shared" si="4"/>
        <v>0</v>
      </c>
      <c r="J95" s="48" t="str">
        <f t="shared" si="3"/>
        <v/>
      </c>
      <c r="K95" s="9"/>
    </row>
    <row r="96" spans="2:11" s="23" customFormat="1" ht="15" x14ac:dyDescent="0.25">
      <c r="B96" s="27">
        <v>85</v>
      </c>
      <c r="C96" s="25"/>
      <c r="D96" s="31"/>
      <c r="E96" s="31"/>
      <c r="F96" s="26"/>
      <c r="G96" s="44"/>
      <c r="H96" s="79"/>
      <c r="I96" s="55">
        <f t="shared" si="4"/>
        <v>0</v>
      </c>
      <c r="J96" s="48" t="str">
        <f t="shared" si="3"/>
        <v/>
      </c>
      <c r="K96" s="9"/>
    </row>
    <row r="97" spans="2:11" s="23" customFormat="1" ht="15" x14ac:dyDescent="0.25">
      <c r="B97" s="24">
        <v>86</v>
      </c>
      <c r="C97" s="25"/>
      <c r="D97" s="31"/>
      <c r="E97" s="31"/>
      <c r="F97" s="26"/>
      <c r="G97" s="44"/>
      <c r="H97" s="79"/>
      <c r="I97" s="55">
        <f t="shared" si="4"/>
        <v>0</v>
      </c>
      <c r="J97" s="48" t="str">
        <f t="shared" si="3"/>
        <v/>
      </c>
      <c r="K97" s="9"/>
    </row>
    <row r="98" spans="2:11" s="23" customFormat="1" ht="15" x14ac:dyDescent="0.25">
      <c r="B98" s="24">
        <v>87</v>
      </c>
      <c r="C98" s="25"/>
      <c r="D98" s="31"/>
      <c r="E98" s="31"/>
      <c r="F98" s="26"/>
      <c r="G98" s="44"/>
      <c r="H98" s="79"/>
      <c r="I98" s="55">
        <f t="shared" si="4"/>
        <v>0</v>
      </c>
      <c r="J98" s="48" t="str">
        <f t="shared" si="3"/>
        <v/>
      </c>
      <c r="K98" s="9"/>
    </row>
    <row r="99" spans="2:11" s="23" customFormat="1" ht="15" x14ac:dyDescent="0.25">
      <c r="B99" s="27">
        <v>88</v>
      </c>
      <c r="C99" s="25"/>
      <c r="D99" s="31"/>
      <c r="E99" s="31"/>
      <c r="F99" s="26"/>
      <c r="G99" s="44"/>
      <c r="H99" s="79"/>
      <c r="I99" s="55">
        <f t="shared" si="4"/>
        <v>0</v>
      </c>
      <c r="J99" s="48" t="str">
        <f t="shared" si="3"/>
        <v/>
      </c>
      <c r="K99" s="9"/>
    </row>
    <row r="100" spans="2:11" s="23" customFormat="1" ht="15" x14ac:dyDescent="0.25">
      <c r="B100" s="24">
        <v>89</v>
      </c>
      <c r="C100" s="25"/>
      <c r="D100" s="31"/>
      <c r="E100" s="31"/>
      <c r="F100" s="26"/>
      <c r="G100" s="44"/>
      <c r="H100" s="79"/>
      <c r="I100" s="55">
        <f t="shared" si="4"/>
        <v>0</v>
      </c>
      <c r="J100" s="48" t="str">
        <f t="shared" si="3"/>
        <v/>
      </c>
      <c r="K100" s="9"/>
    </row>
    <row r="101" spans="2:11" s="23" customFormat="1" ht="15" x14ac:dyDescent="0.25">
      <c r="B101" s="24">
        <v>90</v>
      </c>
      <c r="C101" s="25"/>
      <c r="D101" s="31"/>
      <c r="E101" s="31"/>
      <c r="F101" s="26"/>
      <c r="G101" s="44"/>
      <c r="H101" s="79"/>
      <c r="I101" s="55">
        <f t="shared" si="4"/>
        <v>0</v>
      </c>
      <c r="J101" s="48" t="str">
        <f t="shared" si="3"/>
        <v/>
      </c>
      <c r="K101" s="9"/>
    </row>
    <row r="102" spans="2:11" s="23" customFormat="1" ht="15" x14ac:dyDescent="0.25">
      <c r="B102" s="27">
        <v>91</v>
      </c>
      <c r="C102" s="25"/>
      <c r="D102" s="31"/>
      <c r="E102" s="31"/>
      <c r="F102" s="26"/>
      <c r="G102" s="44"/>
      <c r="H102" s="79"/>
      <c r="I102" s="55">
        <f t="shared" ref="I102:I112" si="5">SUM(D102+E102)/2</f>
        <v>0</v>
      </c>
      <c r="J102" s="48" t="str">
        <f t="shared" si="3"/>
        <v/>
      </c>
      <c r="K102" s="9"/>
    </row>
    <row r="103" spans="2:11" s="23" customFormat="1" ht="15" x14ac:dyDescent="0.25">
      <c r="B103" s="24">
        <v>92</v>
      </c>
      <c r="C103" s="25"/>
      <c r="D103" s="31"/>
      <c r="E103" s="31"/>
      <c r="F103" s="26"/>
      <c r="G103" s="44"/>
      <c r="H103" s="79"/>
      <c r="I103" s="55">
        <f t="shared" si="5"/>
        <v>0</v>
      </c>
      <c r="J103" s="48" t="str">
        <f t="shared" si="3"/>
        <v/>
      </c>
      <c r="K103" s="9"/>
    </row>
    <row r="104" spans="2:11" s="23" customFormat="1" ht="15" x14ac:dyDescent="0.25">
      <c r="B104" s="24">
        <v>93</v>
      </c>
      <c r="C104" s="25"/>
      <c r="D104" s="31"/>
      <c r="E104" s="31"/>
      <c r="F104" s="26"/>
      <c r="G104" s="44"/>
      <c r="H104" s="79"/>
      <c r="I104" s="55">
        <f t="shared" si="5"/>
        <v>0</v>
      </c>
      <c r="J104" s="48" t="str">
        <f t="shared" si="3"/>
        <v/>
      </c>
      <c r="K104" s="9"/>
    </row>
    <row r="105" spans="2:11" s="23" customFormat="1" ht="15" x14ac:dyDescent="0.25">
      <c r="B105" s="27">
        <v>94</v>
      </c>
      <c r="C105" s="25"/>
      <c r="D105" s="31"/>
      <c r="E105" s="31"/>
      <c r="F105" s="26"/>
      <c r="G105" s="44"/>
      <c r="H105" s="79"/>
      <c r="I105" s="55">
        <f t="shared" si="5"/>
        <v>0</v>
      </c>
      <c r="J105" s="48" t="str">
        <f t="shared" si="3"/>
        <v/>
      </c>
      <c r="K105" s="9"/>
    </row>
    <row r="106" spans="2:11" s="23" customFormat="1" ht="15" x14ac:dyDescent="0.25">
      <c r="B106" s="24">
        <v>95</v>
      </c>
      <c r="C106" s="25"/>
      <c r="D106" s="31"/>
      <c r="E106" s="31"/>
      <c r="F106" s="26"/>
      <c r="G106" s="44"/>
      <c r="H106" s="79"/>
      <c r="I106" s="55">
        <f t="shared" si="5"/>
        <v>0</v>
      </c>
      <c r="J106" s="48" t="str">
        <f t="shared" si="3"/>
        <v/>
      </c>
      <c r="K106" s="9"/>
    </row>
    <row r="107" spans="2:11" s="23" customFormat="1" ht="15" x14ac:dyDescent="0.25">
      <c r="B107" s="24">
        <v>96</v>
      </c>
      <c r="C107" s="25"/>
      <c r="D107" s="31"/>
      <c r="E107" s="31"/>
      <c r="F107" s="26"/>
      <c r="G107" s="44"/>
      <c r="H107" s="79"/>
      <c r="I107" s="55">
        <f t="shared" si="5"/>
        <v>0</v>
      </c>
      <c r="J107" s="48" t="str">
        <f t="shared" si="3"/>
        <v/>
      </c>
      <c r="K107" s="9"/>
    </row>
    <row r="108" spans="2:11" s="23" customFormat="1" ht="15" x14ac:dyDescent="0.25">
      <c r="B108" s="27">
        <v>97</v>
      </c>
      <c r="C108" s="25"/>
      <c r="D108" s="31"/>
      <c r="E108" s="31"/>
      <c r="F108" s="26"/>
      <c r="G108" s="44"/>
      <c r="H108" s="79"/>
      <c r="I108" s="55">
        <f t="shared" si="5"/>
        <v>0</v>
      </c>
      <c r="J108" s="48" t="str">
        <f t="shared" ref="J108:J121" si="6">IF((D108+E108)&gt;0,I108*$J$11,"")</f>
        <v/>
      </c>
      <c r="K108" s="9"/>
    </row>
    <row r="109" spans="2:11" s="23" customFormat="1" ht="15" x14ac:dyDescent="0.25">
      <c r="B109" s="24">
        <v>98</v>
      </c>
      <c r="C109" s="25"/>
      <c r="D109" s="31"/>
      <c r="E109" s="31"/>
      <c r="F109" s="26"/>
      <c r="G109" s="44"/>
      <c r="H109" s="79"/>
      <c r="I109" s="55">
        <f t="shared" si="5"/>
        <v>0</v>
      </c>
      <c r="J109" s="48" t="str">
        <f t="shared" si="6"/>
        <v/>
      </c>
      <c r="K109" s="9"/>
    </row>
    <row r="110" spans="2:11" s="23" customFormat="1" ht="15" x14ac:dyDescent="0.25">
      <c r="B110" s="24">
        <v>99</v>
      </c>
      <c r="C110" s="25"/>
      <c r="D110" s="31"/>
      <c r="E110" s="31"/>
      <c r="F110" s="26"/>
      <c r="G110" s="44"/>
      <c r="H110" s="79"/>
      <c r="I110" s="55">
        <f t="shared" si="5"/>
        <v>0</v>
      </c>
      <c r="J110" s="48" t="str">
        <f t="shared" si="6"/>
        <v/>
      </c>
      <c r="K110" s="9"/>
    </row>
    <row r="111" spans="2:11" s="23" customFormat="1" ht="15" x14ac:dyDescent="0.25">
      <c r="B111" s="27">
        <v>100</v>
      </c>
      <c r="C111" s="25"/>
      <c r="D111" s="31"/>
      <c r="E111" s="31"/>
      <c r="F111" s="26"/>
      <c r="G111" s="44"/>
      <c r="H111" s="79"/>
      <c r="I111" s="55">
        <f t="shared" si="5"/>
        <v>0</v>
      </c>
      <c r="J111" s="48" t="str">
        <f t="shared" si="6"/>
        <v/>
      </c>
      <c r="K111" s="9"/>
    </row>
    <row r="112" spans="2:11" s="23" customFormat="1" ht="15" x14ac:dyDescent="0.25">
      <c r="B112" s="24">
        <v>101</v>
      </c>
      <c r="C112" s="25"/>
      <c r="D112" s="31"/>
      <c r="E112" s="31"/>
      <c r="F112" s="26"/>
      <c r="G112" s="44"/>
      <c r="H112" s="79"/>
      <c r="I112" s="55">
        <f t="shared" si="5"/>
        <v>0</v>
      </c>
      <c r="J112" s="48" t="str">
        <f t="shared" si="6"/>
        <v/>
      </c>
      <c r="K112" s="9"/>
    </row>
    <row r="113" spans="2:16" s="23" customFormat="1" ht="15" x14ac:dyDescent="0.25">
      <c r="B113" s="24">
        <v>102</v>
      </c>
      <c r="C113" s="25"/>
      <c r="D113" s="31"/>
      <c r="E113" s="31"/>
      <c r="F113" s="26"/>
      <c r="G113" s="44"/>
      <c r="H113" s="79"/>
      <c r="I113" s="55">
        <f t="shared" si="4"/>
        <v>0</v>
      </c>
      <c r="J113" s="48" t="str">
        <f t="shared" si="6"/>
        <v/>
      </c>
      <c r="K113" s="9"/>
    </row>
    <row r="114" spans="2:16" s="23" customFormat="1" ht="15" x14ac:dyDescent="0.25">
      <c r="B114" s="27">
        <v>103</v>
      </c>
      <c r="C114" s="25"/>
      <c r="D114" s="31"/>
      <c r="E114" s="31"/>
      <c r="F114" s="26"/>
      <c r="G114" s="44"/>
      <c r="H114" s="79"/>
      <c r="I114" s="55">
        <f t="shared" si="4"/>
        <v>0</v>
      </c>
      <c r="J114" s="48" t="str">
        <f t="shared" si="6"/>
        <v/>
      </c>
      <c r="K114" s="9"/>
    </row>
    <row r="115" spans="2:16" s="23" customFormat="1" ht="15" x14ac:dyDescent="0.25">
      <c r="B115" s="24">
        <v>104</v>
      </c>
      <c r="C115" s="25"/>
      <c r="D115" s="31"/>
      <c r="E115" s="31"/>
      <c r="F115" s="26"/>
      <c r="G115" s="44"/>
      <c r="H115" s="79"/>
      <c r="I115" s="55">
        <f t="shared" si="4"/>
        <v>0</v>
      </c>
      <c r="J115" s="48" t="str">
        <f t="shared" si="6"/>
        <v/>
      </c>
      <c r="K115" s="9"/>
    </row>
    <row r="116" spans="2:16" s="23" customFormat="1" ht="15" x14ac:dyDescent="0.25">
      <c r="B116" s="24">
        <v>105</v>
      </c>
      <c r="C116" s="25"/>
      <c r="D116" s="31"/>
      <c r="E116" s="31"/>
      <c r="F116" s="26"/>
      <c r="G116" s="44"/>
      <c r="H116" s="79"/>
      <c r="I116" s="55">
        <f t="shared" si="4"/>
        <v>0</v>
      </c>
      <c r="J116" s="48" t="str">
        <f t="shared" si="6"/>
        <v/>
      </c>
      <c r="K116" s="9"/>
    </row>
    <row r="117" spans="2:16" s="23" customFormat="1" ht="15" x14ac:dyDescent="0.25">
      <c r="B117" s="27">
        <v>106</v>
      </c>
      <c r="C117" s="25"/>
      <c r="D117" s="31"/>
      <c r="E117" s="31"/>
      <c r="F117" s="26"/>
      <c r="G117" s="44"/>
      <c r="H117" s="79"/>
      <c r="I117" s="55">
        <f t="shared" si="4"/>
        <v>0</v>
      </c>
      <c r="J117" s="48" t="str">
        <f t="shared" si="6"/>
        <v/>
      </c>
      <c r="K117" s="9"/>
    </row>
    <row r="118" spans="2:16" s="23" customFormat="1" ht="15" x14ac:dyDescent="0.25">
      <c r="B118" s="24">
        <v>107</v>
      </c>
      <c r="C118" s="25"/>
      <c r="D118" s="31"/>
      <c r="E118" s="31"/>
      <c r="F118" s="26"/>
      <c r="G118" s="44"/>
      <c r="H118" s="79"/>
      <c r="I118" s="55">
        <f t="shared" si="4"/>
        <v>0</v>
      </c>
      <c r="J118" s="48" t="str">
        <f t="shared" si="6"/>
        <v/>
      </c>
      <c r="K118" s="9"/>
    </row>
    <row r="119" spans="2:16" s="23" customFormat="1" ht="15" x14ac:dyDescent="0.25">
      <c r="B119" s="24">
        <v>108</v>
      </c>
      <c r="C119" s="25"/>
      <c r="D119" s="31"/>
      <c r="E119" s="31"/>
      <c r="F119" s="26"/>
      <c r="G119" s="44"/>
      <c r="H119" s="79"/>
      <c r="I119" s="55">
        <f t="shared" si="4"/>
        <v>0</v>
      </c>
      <c r="J119" s="48" t="str">
        <f t="shared" si="6"/>
        <v/>
      </c>
      <c r="K119" s="9"/>
    </row>
    <row r="120" spans="2:16" s="23" customFormat="1" ht="15" x14ac:dyDescent="0.25">
      <c r="B120" s="27">
        <v>109</v>
      </c>
      <c r="C120" s="25"/>
      <c r="D120" s="31"/>
      <c r="E120" s="31"/>
      <c r="F120" s="26"/>
      <c r="G120" s="44"/>
      <c r="H120" s="79"/>
      <c r="I120" s="55">
        <f t="shared" si="4"/>
        <v>0</v>
      </c>
      <c r="J120" s="48" t="str">
        <f t="shared" si="6"/>
        <v/>
      </c>
      <c r="K120" s="9"/>
    </row>
    <row r="121" spans="2:16" s="23" customFormat="1" ht="15" x14ac:dyDescent="0.25">
      <c r="B121" s="24">
        <v>110</v>
      </c>
      <c r="C121" s="25"/>
      <c r="D121" s="31"/>
      <c r="E121" s="31"/>
      <c r="F121" s="26"/>
      <c r="G121" s="44"/>
      <c r="H121" s="79"/>
      <c r="I121" s="55">
        <f t="shared" si="4"/>
        <v>0</v>
      </c>
      <c r="J121" s="48" t="str">
        <f t="shared" si="6"/>
        <v/>
      </c>
      <c r="K121" s="9"/>
    </row>
    <row r="122" spans="2:16" s="14" customFormat="1" ht="2.25" customHeight="1" x14ac:dyDescent="0.25">
      <c r="B122" s="22"/>
      <c r="C122" s="28"/>
      <c r="D122" s="21"/>
      <c r="E122" s="21"/>
      <c r="F122" s="29"/>
      <c r="G122" s="30"/>
      <c r="H122" s="62"/>
      <c r="I122" s="21"/>
      <c r="J122" s="21"/>
      <c r="K122" s="9"/>
    </row>
    <row r="123" spans="2:16" s="5" customFormat="1" ht="18" customHeight="1" x14ac:dyDescent="0.2">
      <c r="B123" s="154" t="s">
        <v>1</v>
      </c>
      <c r="C123" s="155"/>
      <c r="D123" s="76">
        <f>SUM(D12:D121)</f>
        <v>0</v>
      </c>
      <c r="E123" s="106">
        <f>SUM(E12:E121)</f>
        <v>0</v>
      </c>
      <c r="F123" s="107">
        <f>SUM(F12:F121)</f>
        <v>0</v>
      </c>
      <c r="G123" s="108">
        <f>SUM(G12:G121)</f>
        <v>0</v>
      </c>
      <c r="H123" s="45"/>
      <c r="I123" s="76">
        <f>SUM(I12:I122)</f>
        <v>0</v>
      </c>
      <c r="J123" s="76">
        <f>SUM(J12:J121)</f>
        <v>0</v>
      </c>
      <c r="K123" s="78"/>
      <c r="M123" s="10"/>
      <c r="N123" s="11"/>
      <c r="O123" s="11"/>
    </row>
    <row r="124" spans="2:16" ht="18" customHeight="1" x14ac:dyDescent="0.2">
      <c r="D124" s="42"/>
      <c r="E124" s="145" t="s">
        <v>11</v>
      </c>
      <c r="F124" s="146"/>
      <c r="G124" s="105"/>
      <c r="H124" s="73"/>
      <c r="I124" s="5"/>
      <c r="M124" s="12"/>
      <c r="N124" s="8"/>
      <c r="O124" s="8"/>
      <c r="P124" s="3"/>
    </row>
    <row r="125" spans="2:16" ht="18" customHeight="1" x14ac:dyDescent="0.2">
      <c r="B125" s="152" t="s">
        <v>5</v>
      </c>
      <c r="C125" s="152"/>
      <c r="D125" s="153"/>
      <c r="E125" s="159" t="s">
        <v>10</v>
      </c>
      <c r="F125" s="160"/>
      <c r="G125" s="70"/>
      <c r="H125" s="73"/>
      <c r="I125" s="5"/>
      <c r="M125" s="12"/>
      <c r="N125" s="8"/>
      <c r="O125" s="8"/>
      <c r="P125" s="3"/>
    </row>
    <row r="126" spans="2:16" ht="18" customHeight="1" x14ac:dyDescent="0.2">
      <c r="B126" s="132">
        <f>SUM($J$123)</f>
        <v>0</v>
      </c>
      <c r="C126" s="132"/>
      <c r="D126" s="133"/>
      <c r="E126" s="159" t="s">
        <v>9</v>
      </c>
      <c r="F126" s="160"/>
      <c r="G126" s="70"/>
      <c r="H126" s="73"/>
      <c r="I126" s="5"/>
      <c r="M126" s="12"/>
      <c r="N126" s="8"/>
      <c r="O126" s="8"/>
      <c r="P126" s="3"/>
    </row>
    <row r="127" spans="2:16" ht="18" customHeight="1" x14ac:dyDescent="0.2">
      <c r="B127" s="150">
        <f>SUM($I$123)</f>
        <v>0</v>
      </c>
      <c r="C127" s="150"/>
      <c r="D127" s="151"/>
      <c r="E127" s="143" t="s">
        <v>14</v>
      </c>
      <c r="F127" s="144"/>
      <c r="G127" s="72"/>
      <c r="H127" s="73"/>
      <c r="I127" s="5"/>
      <c r="M127" s="12"/>
      <c r="N127" s="8"/>
      <c r="O127" s="8"/>
      <c r="P127" s="3"/>
    </row>
    <row r="128" spans="2:16" ht="18" customHeight="1" thickBot="1" x14ac:dyDescent="0.25">
      <c r="C128" s="130" t="e">
        <f>SUM($J$11)</f>
        <v>#DIV/0!</v>
      </c>
      <c r="D128" s="131"/>
      <c r="E128" s="141" t="s">
        <v>12</v>
      </c>
      <c r="F128" s="142"/>
      <c r="G128" s="72"/>
      <c r="H128" s="59"/>
      <c r="I128" s="5"/>
      <c r="M128" s="12"/>
      <c r="N128" s="8"/>
      <c r="O128" s="8"/>
      <c r="P128" s="3"/>
    </row>
    <row r="129" spans="2:16" s="37" customFormat="1" ht="18" customHeight="1" thickTop="1" x14ac:dyDescent="0.2">
      <c r="B129" s="36"/>
      <c r="D129" s="69"/>
      <c r="E129" s="139" t="s">
        <v>8</v>
      </c>
      <c r="F129" s="140"/>
      <c r="G129" s="71">
        <f>SUM(G123+G124+G125+G126-G127-G128)</f>
        <v>0</v>
      </c>
      <c r="H129" s="80"/>
      <c r="I129" s="5"/>
      <c r="K129" s="38"/>
      <c r="M129" s="39"/>
      <c r="N129" s="40"/>
      <c r="O129" s="40"/>
      <c r="P129" s="38"/>
    </row>
    <row r="130" spans="2:16" s="37" customFormat="1" ht="0.75" customHeight="1" x14ac:dyDescent="0.2">
      <c r="B130" s="36"/>
      <c r="F130" s="41"/>
      <c r="G130" s="89">
        <f>ROUNDDOWN($G$129,0)</f>
        <v>0</v>
      </c>
      <c r="H130" s="63"/>
      <c r="I130" s="90">
        <f>ROUNDDOWN($G$123,0)</f>
        <v>0</v>
      </c>
      <c r="J130" s="38"/>
      <c r="K130" s="38"/>
      <c r="M130" s="39"/>
      <c r="N130" s="40"/>
      <c r="O130" s="40"/>
      <c r="P130" s="38"/>
    </row>
    <row r="131" spans="2:16" s="37" customFormat="1" ht="15" customHeight="1" x14ac:dyDescent="0.2">
      <c r="F131" s="57"/>
      <c r="G131" s="84"/>
      <c r="H131" s="85"/>
      <c r="I131" s="57"/>
      <c r="J131" s="156"/>
      <c r="K131" s="156"/>
      <c r="M131" s="39"/>
      <c r="N131" s="40"/>
      <c r="O131" s="40"/>
      <c r="P131" s="38"/>
    </row>
    <row r="132" spans="2:16" ht="16.5" customHeight="1" x14ac:dyDescent="0.2">
      <c r="B132" s="1"/>
      <c r="D132" s="49"/>
      <c r="E132" s="49"/>
      <c r="F132" s="50"/>
      <c r="G132" s="51"/>
      <c r="H132" s="64"/>
      <c r="I132" s="49"/>
      <c r="J132" s="32"/>
      <c r="K132" s="33"/>
      <c r="M132" s="12"/>
      <c r="N132" s="8"/>
      <c r="O132" s="8"/>
      <c r="P132" s="3"/>
    </row>
    <row r="133" spans="2:16" ht="16.5" customHeight="1" x14ac:dyDescent="0.25">
      <c r="B133" s="13"/>
      <c r="C133" s="37"/>
      <c r="D133" s="37"/>
      <c r="E133" s="37"/>
      <c r="F133" s="36"/>
      <c r="G133" s="38"/>
      <c r="H133" s="65"/>
      <c r="I133" s="37"/>
      <c r="J133" s="3"/>
      <c r="M133" s="12"/>
      <c r="N133" s="8"/>
      <c r="O133" s="8"/>
      <c r="P133" s="3"/>
    </row>
    <row r="134" spans="2:16" ht="15" customHeight="1" x14ac:dyDescent="0.2">
      <c r="C134" s="46"/>
      <c r="D134" s="58"/>
      <c r="E134" s="58"/>
      <c r="F134" s="58"/>
      <c r="G134" s="47"/>
      <c r="H134" s="66"/>
      <c r="I134" s="58"/>
      <c r="M134" s="12"/>
      <c r="N134" s="8"/>
      <c r="O134" s="8"/>
      <c r="P134" s="3"/>
    </row>
    <row r="135" spans="2:16" ht="4.5" customHeight="1" x14ac:dyDescent="0.2">
      <c r="B135" s="1"/>
      <c r="F135" s="34"/>
      <c r="G135" s="32"/>
      <c r="H135" s="67"/>
      <c r="M135" s="12"/>
      <c r="N135" s="8"/>
      <c r="O135" s="8"/>
      <c r="P135" s="3"/>
    </row>
    <row r="136" spans="2:16" ht="17.25" x14ac:dyDescent="0.25">
      <c r="C136" s="13"/>
      <c r="G136" s="3"/>
      <c r="M136" s="12"/>
      <c r="N136" s="8"/>
      <c r="O136" s="8"/>
      <c r="P136" s="3"/>
    </row>
    <row r="137" spans="2:16" ht="17.25" x14ac:dyDescent="0.25">
      <c r="C137" s="13"/>
      <c r="M137" s="12"/>
      <c r="N137" s="8"/>
      <c r="O137" s="8"/>
      <c r="P137" s="3"/>
    </row>
    <row r="138" spans="2:16" x14ac:dyDescent="0.2">
      <c r="M138" s="12"/>
      <c r="N138" s="8"/>
      <c r="O138" s="8"/>
      <c r="P138" s="3"/>
    </row>
    <row r="139" spans="2:16" x14ac:dyDescent="0.2">
      <c r="M139" s="12"/>
      <c r="N139" s="8"/>
      <c r="O139" s="8"/>
      <c r="P139" s="3"/>
    </row>
    <row r="140" spans="2:16" x14ac:dyDescent="0.2">
      <c r="M140" s="12"/>
      <c r="N140" s="8"/>
      <c r="O140" s="8"/>
      <c r="P140" s="3"/>
    </row>
    <row r="141" spans="2:16" x14ac:dyDescent="0.2">
      <c r="M141" s="12"/>
      <c r="N141" s="8"/>
      <c r="O141" s="8"/>
      <c r="P141" s="3"/>
    </row>
    <row r="142" spans="2:16" x14ac:dyDescent="0.2">
      <c r="M142" s="12"/>
      <c r="N142" s="8"/>
      <c r="O142" s="8"/>
      <c r="P142" s="3"/>
    </row>
    <row r="143" spans="2:16" x14ac:dyDescent="0.2">
      <c r="G143" s="3"/>
      <c r="M143" s="3"/>
      <c r="N143" s="3"/>
      <c r="O143" s="3"/>
      <c r="P143" s="3"/>
    </row>
    <row r="144" spans="2:16" x14ac:dyDescent="0.2">
      <c r="G144" s="3"/>
      <c r="M144" s="3"/>
      <c r="N144" s="3"/>
      <c r="O144" s="3"/>
      <c r="P144" s="3"/>
    </row>
    <row r="145" spans="7:16" x14ac:dyDescent="0.2">
      <c r="G145" s="3"/>
      <c r="M145" s="3"/>
      <c r="N145" s="3"/>
      <c r="O145" s="3"/>
      <c r="P145" s="3"/>
    </row>
    <row r="146" spans="7:16" x14ac:dyDescent="0.2">
      <c r="G146" s="3"/>
      <c r="M146" s="3"/>
      <c r="N146" s="3"/>
      <c r="O146" s="3"/>
      <c r="P146" s="3"/>
    </row>
    <row r="147" spans="7:16" x14ac:dyDescent="0.2">
      <c r="G147" s="3"/>
      <c r="M147" s="3"/>
      <c r="N147" s="3"/>
      <c r="O147" s="3"/>
      <c r="P147" s="3"/>
    </row>
    <row r="148" spans="7:16" x14ac:dyDescent="0.2">
      <c r="G148" s="3"/>
      <c r="M148" s="3"/>
      <c r="N148" s="3"/>
      <c r="O148" s="3"/>
      <c r="P148" s="3"/>
    </row>
    <row r="149" spans="7:16" x14ac:dyDescent="0.2">
      <c r="G149" s="3"/>
      <c r="M149" s="3"/>
      <c r="N149" s="3"/>
      <c r="O149" s="3"/>
      <c r="P149" s="3"/>
    </row>
    <row r="150" spans="7:16" x14ac:dyDescent="0.2">
      <c r="G150" s="3"/>
    </row>
    <row r="151" spans="7:16" x14ac:dyDescent="0.2">
      <c r="G151" s="3"/>
    </row>
    <row r="152" spans="7:16" x14ac:dyDescent="0.2">
      <c r="G152" s="3"/>
    </row>
    <row r="153" spans="7:16" x14ac:dyDescent="0.2">
      <c r="G153" s="3"/>
    </row>
  </sheetData>
  <sheetProtection selectLockedCells="1" sort="0" autoFilter="0"/>
  <autoFilter ref="B11:C121" xr:uid="{00000000-0009-0000-0000-000000000000}"/>
  <sortState xmlns:xlrd2="http://schemas.microsoft.com/office/spreadsheetml/2017/richdata2" ref="C12:C13">
    <sortCondition ref="C12"/>
  </sortState>
  <dataConsolidate/>
  <mergeCells count="26">
    <mergeCell ref="J131:K131"/>
    <mergeCell ref="F9:G9"/>
    <mergeCell ref="E9:E11"/>
    <mergeCell ref="E126:F126"/>
    <mergeCell ref="E125:F125"/>
    <mergeCell ref="C128:D128"/>
    <mergeCell ref="B126:D126"/>
    <mergeCell ref="I9:I11"/>
    <mergeCell ref="G10:G11"/>
    <mergeCell ref="E129:F129"/>
    <mergeCell ref="E128:F128"/>
    <mergeCell ref="E127:F127"/>
    <mergeCell ref="E124:F124"/>
    <mergeCell ref="D9:D11"/>
    <mergeCell ref="B127:D127"/>
    <mergeCell ref="B125:D125"/>
    <mergeCell ref="B123:C123"/>
    <mergeCell ref="B2:D2"/>
    <mergeCell ref="E8:F8"/>
    <mergeCell ref="F10:F11"/>
    <mergeCell ref="F6:G6"/>
    <mergeCell ref="F7:G7"/>
    <mergeCell ref="E2:G2"/>
    <mergeCell ref="B4:D4"/>
    <mergeCell ref="B6:D6"/>
    <mergeCell ref="B8:C8"/>
  </mergeCells>
  <phoneticPr fontId="7" type="noConversion"/>
  <printOptions horizontalCentered="1"/>
  <pageMargins left="0.39370078740157483" right="0.39370078740157483" top="0.43307086614173229" bottom="0.43307086614173229" header="0.51181102362204722" footer="0.19685039370078741"/>
  <pageSetup paperSize="9" scale="97" firstPageNumber="0" fitToHeight="0" orientation="landscape" r:id="rId1"/>
  <headerFooter alignWithMargins="0">
    <oddFooter xml:space="preserve">&amp;CSeite &amp;P von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Prämienberechnung</vt:lpstr>
      <vt:lpstr>Prämienberechnung!Druckbereich</vt:lpstr>
      <vt:lpstr>Prämienberechnung!Drucktitel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Schatzer, Siegfried</dc:creator>
  <cp:keywords/>
  <dc:description/>
  <cp:lastModifiedBy>Schatzer, Siegfried</cp:lastModifiedBy>
  <cp:revision>1</cp:revision>
  <cp:lastPrinted>2022-03-16T13:15:42Z</cp:lastPrinted>
  <dcterms:created xsi:type="dcterms:W3CDTF">2006-02-08T13:33:41Z</dcterms:created>
  <dcterms:modified xsi:type="dcterms:W3CDTF">2022-03-16T13:18:14Z</dcterms:modified>
</cp:coreProperties>
</file>