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Handicap\rendiconto\"/>
    </mc:Choice>
  </mc:AlternateContent>
  <xr:revisionPtr revIDLastSave="0" documentId="13_ncr:1_{0C7E8620-E758-44A5-8321-03F082A6886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brechnung Handicap Kita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LK_Kita!$A$1:$U$127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'Abrechnung Handicap Kita'!$I:$I,'Abrechnung Handicap Kita'!#REF!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11" i="8" l="1"/>
  <c r="P111" i="8"/>
  <c r="Q123" i="8"/>
  <c r="P123" i="8"/>
  <c r="N123" i="8" s="1"/>
  <c r="Q90" i="8"/>
  <c r="P90" i="8"/>
  <c r="Q54" i="8"/>
  <c r="P54" i="8"/>
  <c r="N54" i="8" s="1"/>
  <c r="Q122" i="8"/>
  <c r="P122" i="8"/>
  <c r="Q121" i="8"/>
  <c r="P121" i="8"/>
  <c r="N121" i="8" s="1"/>
  <c r="Q58" i="8"/>
  <c r="P58" i="8"/>
  <c r="Q3" i="8"/>
  <c r="P3" i="8"/>
  <c r="N3" i="8" s="1"/>
  <c r="Q92" i="8"/>
  <c r="P92" i="8"/>
  <c r="Q119" i="8"/>
  <c r="P119" i="8"/>
  <c r="N119" i="8" s="1"/>
  <c r="Q116" i="8"/>
  <c r="P116" i="8"/>
  <c r="Q115" i="8"/>
  <c r="P115" i="8"/>
  <c r="N115" i="8" s="1"/>
  <c r="Q118" i="8"/>
  <c r="P118" i="8"/>
  <c r="Q114" i="8"/>
  <c r="P114" i="8"/>
  <c r="N114" i="8" s="1"/>
  <c r="Q113" i="8"/>
  <c r="P113" i="8"/>
  <c r="Q112" i="8"/>
  <c r="P112" i="8"/>
  <c r="N112" i="8" s="1"/>
  <c r="Q103" i="8"/>
  <c r="P103" i="8"/>
  <c r="Q102" i="8"/>
  <c r="P102" i="8"/>
  <c r="N102" i="8" s="1"/>
  <c r="Q104" i="8"/>
  <c r="P104" i="8"/>
  <c r="Q127" i="8"/>
  <c r="P127" i="8"/>
  <c r="N127" i="8" s="1"/>
  <c r="Q101" i="8"/>
  <c r="P101" i="8"/>
  <c r="Q100" i="8"/>
  <c r="P100" i="8"/>
  <c r="N100" i="8" s="1"/>
  <c r="Q108" i="8"/>
  <c r="P108" i="8"/>
  <c r="Q106" i="8"/>
  <c r="P106" i="8"/>
  <c r="N106" i="8" s="1"/>
  <c r="Q59" i="8"/>
  <c r="P59" i="8"/>
  <c r="Q98" i="8"/>
  <c r="P98" i="8"/>
  <c r="N98" i="8" s="1"/>
  <c r="Q110" i="8"/>
  <c r="P110" i="8"/>
  <c r="Q107" i="8"/>
  <c r="P107" i="8"/>
  <c r="N107" i="8" s="1"/>
  <c r="Q105" i="8"/>
  <c r="P105" i="8"/>
  <c r="Q84" i="8"/>
  <c r="P84" i="8"/>
  <c r="N84" i="8" s="1"/>
  <c r="Q97" i="8"/>
  <c r="P97" i="8"/>
  <c r="Q96" i="8"/>
  <c r="P96" i="8"/>
  <c r="N96" i="8" s="1"/>
  <c r="Q94" i="8"/>
  <c r="P94" i="8"/>
  <c r="Q95" i="8"/>
  <c r="P95" i="8"/>
  <c r="N95" i="8" s="1"/>
  <c r="Q93" i="8"/>
  <c r="P93" i="8"/>
  <c r="Q43" i="8"/>
  <c r="P43" i="8"/>
  <c r="Q109" i="8"/>
  <c r="P109" i="8"/>
  <c r="Q6" i="8"/>
  <c r="P6" i="8"/>
  <c r="Q45" i="8"/>
  <c r="P45" i="8"/>
  <c r="Q126" i="8"/>
  <c r="P126" i="8"/>
  <c r="Q88" i="8"/>
  <c r="P88" i="8"/>
  <c r="Q86" i="8"/>
  <c r="P86" i="8"/>
  <c r="Q87" i="8"/>
  <c r="P87" i="8"/>
  <c r="Q85" i="8"/>
  <c r="P85" i="8"/>
  <c r="Q125" i="8"/>
  <c r="P125" i="8"/>
  <c r="Q83" i="8"/>
  <c r="P83" i="8"/>
  <c r="Q82" i="8"/>
  <c r="P82" i="8"/>
  <c r="Q81" i="8"/>
  <c r="P81" i="8"/>
  <c r="Q80" i="8"/>
  <c r="P80" i="8"/>
  <c r="Q79" i="8"/>
  <c r="P79" i="8"/>
  <c r="N79" i="8"/>
  <c r="Q78" i="8"/>
  <c r="P78" i="8"/>
  <c r="Q77" i="8"/>
  <c r="P77" i="8"/>
  <c r="Q46" i="8"/>
  <c r="P46" i="8"/>
  <c r="Q75" i="8"/>
  <c r="P75" i="8"/>
  <c r="Q76" i="8"/>
  <c r="P76" i="8"/>
  <c r="Q74" i="8"/>
  <c r="P74" i="8"/>
  <c r="Q67" i="8"/>
  <c r="P67" i="8"/>
  <c r="Q71" i="8"/>
  <c r="P71" i="8"/>
  <c r="Q70" i="8"/>
  <c r="P70" i="8"/>
  <c r="Q69" i="8"/>
  <c r="P69" i="8"/>
  <c r="Q73" i="8"/>
  <c r="P73" i="8"/>
  <c r="Q68" i="8"/>
  <c r="P68" i="8"/>
  <c r="Q72" i="8"/>
  <c r="P72" i="8"/>
  <c r="Q57" i="8"/>
  <c r="P57" i="8"/>
  <c r="Q56" i="8"/>
  <c r="P56" i="8"/>
  <c r="Q124" i="8"/>
  <c r="P124" i="8"/>
  <c r="Q91" i="8"/>
  <c r="P91" i="8"/>
  <c r="Q89" i="8"/>
  <c r="P89" i="8"/>
  <c r="Q117" i="8"/>
  <c r="P117" i="8"/>
  <c r="Q44" i="8"/>
  <c r="P44" i="8"/>
  <c r="Q66" i="8"/>
  <c r="P66" i="8"/>
  <c r="Q65" i="8"/>
  <c r="P65" i="8"/>
  <c r="Q120" i="8"/>
  <c r="P120" i="8"/>
  <c r="Q64" i="8"/>
  <c r="P64" i="8"/>
  <c r="Q63" i="8"/>
  <c r="P63" i="8"/>
  <c r="Q99" i="8"/>
  <c r="N99" i="8" s="1"/>
  <c r="P99" i="8"/>
  <c r="Q55" i="8"/>
  <c r="P55" i="8"/>
  <c r="Q60" i="8"/>
  <c r="P60" i="8"/>
  <c r="Q62" i="8"/>
  <c r="P62" i="8"/>
  <c r="Q61" i="8"/>
  <c r="P61" i="8"/>
  <c r="Q41" i="8"/>
  <c r="P41" i="8"/>
  <c r="Q42" i="8"/>
  <c r="P42" i="8"/>
  <c r="Q40" i="8"/>
  <c r="P40" i="8"/>
  <c r="Q39" i="8"/>
  <c r="P39" i="8"/>
  <c r="Q38" i="8"/>
  <c r="P38" i="8"/>
  <c r="Q31" i="8"/>
  <c r="P31" i="8"/>
  <c r="Q33" i="8"/>
  <c r="P33" i="8"/>
  <c r="Q34" i="8"/>
  <c r="P34" i="8"/>
  <c r="Q36" i="8"/>
  <c r="P36" i="8"/>
  <c r="Q35" i="8"/>
  <c r="P35" i="8"/>
  <c r="Q37" i="8"/>
  <c r="P37" i="8"/>
  <c r="Q32" i="8"/>
  <c r="P32" i="8"/>
  <c r="Q17" i="8"/>
  <c r="P17" i="8"/>
  <c r="Q29" i="8"/>
  <c r="P29" i="8"/>
  <c r="Q28" i="8"/>
  <c r="P28" i="8"/>
  <c r="Q30" i="8"/>
  <c r="N30" i="8" s="1"/>
  <c r="P30" i="8"/>
  <c r="Q25" i="8"/>
  <c r="P25" i="8"/>
  <c r="Q22" i="8"/>
  <c r="P22" i="8"/>
  <c r="Q26" i="8"/>
  <c r="P26" i="8"/>
  <c r="Q27" i="8"/>
  <c r="P27" i="8"/>
  <c r="Q21" i="8"/>
  <c r="P21" i="8"/>
  <c r="Q19" i="8"/>
  <c r="P19" i="8"/>
  <c r="Q16" i="8"/>
  <c r="P16" i="8"/>
  <c r="Q14" i="8"/>
  <c r="P14" i="8"/>
  <c r="Q18" i="8"/>
  <c r="P18" i="8"/>
  <c r="Q20" i="8"/>
  <c r="P20" i="8"/>
  <c r="Q13" i="8"/>
  <c r="P13" i="8"/>
  <c r="Q12" i="8"/>
  <c r="P12" i="8"/>
  <c r="Q10" i="8"/>
  <c r="P10" i="8"/>
  <c r="Q9" i="8"/>
  <c r="P9" i="8"/>
  <c r="Q8" i="8"/>
  <c r="P8" i="8"/>
  <c r="Q15" i="8"/>
  <c r="P15" i="8"/>
  <c r="Q11" i="8"/>
  <c r="P11" i="8"/>
  <c r="Q24" i="8"/>
  <c r="P24" i="8"/>
  <c r="Q23" i="8"/>
  <c r="P23" i="8"/>
  <c r="Q7" i="8"/>
  <c r="P7" i="8"/>
  <c r="Q2" i="8"/>
  <c r="P2" i="8"/>
  <c r="Q53" i="8"/>
  <c r="P53" i="8"/>
  <c r="Q51" i="8"/>
  <c r="P51" i="8"/>
  <c r="Q49" i="8"/>
  <c r="P49" i="8"/>
  <c r="Q50" i="8"/>
  <c r="P50" i="8"/>
  <c r="Q48" i="8"/>
  <c r="N48" i="8" s="1"/>
  <c r="P48" i="8"/>
  <c r="Q52" i="8"/>
  <c r="P52" i="8"/>
  <c r="Q47" i="8"/>
  <c r="P47" i="8"/>
  <c r="Q5" i="8"/>
  <c r="P5" i="8"/>
  <c r="Q4" i="8"/>
  <c r="P4" i="8"/>
  <c r="N5" i="8" l="1"/>
  <c r="N52" i="8"/>
  <c r="N28" i="8"/>
  <c r="N17" i="8"/>
  <c r="N37" i="8"/>
  <c r="N36" i="8"/>
  <c r="N33" i="8"/>
  <c r="N38" i="8"/>
  <c r="N40" i="8"/>
  <c r="N41" i="8"/>
  <c r="N62" i="8"/>
  <c r="N55" i="8"/>
  <c r="N81" i="8"/>
  <c r="N83" i="8"/>
  <c r="N85" i="8"/>
  <c r="N86" i="8"/>
  <c r="N126" i="8"/>
  <c r="N6" i="8"/>
  <c r="N43" i="8"/>
  <c r="N4" i="8"/>
  <c r="N47" i="8"/>
  <c r="N29" i="8"/>
  <c r="N32" i="8"/>
  <c r="N35" i="8"/>
  <c r="N34" i="8"/>
  <c r="N31" i="8"/>
  <c r="N39" i="8"/>
  <c r="N42" i="8"/>
  <c r="N61" i="8"/>
  <c r="N60" i="8"/>
  <c r="N80" i="8"/>
  <c r="N82" i="8"/>
  <c r="N125" i="8"/>
  <c r="N87" i="8"/>
  <c r="N88" i="8"/>
  <c r="N45" i="8"/>
  <c r="N109" i="8"/>
  <c r="N93" i="8"/>
  <c r="N94" i="8"/>
  <c r="N97" i="8"/>
  <c r="N105" i="8"/>
  <c r="N110" i="8"/>
  <c r="N59" i="8"/>
  <c r="N108" i="8"/>
  <c r="N101" i="8"/>
  <c r="N104" i="8"/>
  <c r="N103" i="8"/>
  <c r="N113" i="8"/>
  <c r="N118" i="8"/>
  <c r="N116" i="8"/>
  <c r="N92" i="8"/>
  <c r="N58" i="8"/>
  <c r="N122" i="8"/>
  <c r="N90" i="8"/>
  <c r="N111" i="8"/>
  <c r="N50" i="8"/>
  <c r="N51" i="8"/>
  <c r="N2" i="8"/>
  <c r="N23" i="8"/>
  <c r="N11" i="8"/>
  <c r="N8" i="8"/>
  <c r="N10" i="8"/>
  <c r="N13" i="8"/>
  <c r="N18" i="8"/>
  <c r="N16" i="8"/>
  <c r="N21" i="8"/>
  <c r="N26" i="8"/>
  <c r="N25" i="8"/>
  <c r="N64" i="8"/>
  <c r="N65" i="8"/>
  <c r="N44" i="8"/>
  <c r="N89" i="8"/>
  <c r="N124" i="8"/>
  <c r="N57" i="8"/>
  <c r="N68" i="8"/>
  <c r="N69" i="8"/>
  <c r="N71" i="8"/>
  <c r="N74" i="8"/>
  <c r="N75" i="8"/>
  <c r="N77" i="8"/>
  <c r="N49" i="8"/>
  <c r="N53" i="8"/>
  <c r="N7" i="8"/>
  <c r="N24" i="8"/>
  <c r="N15" i="8"/>
  <c r="N9" i="8"/>
  <c r="N12" i="8"/>
  <c r="N20" i="8"/>
  <c r="N14" i="8"/>
  <c r="N19" i="8"/>
  <c r="N27" i="8"/>
  <c r="N22" i="8"/>
  <c r="N63" i="8"/>
  <c r="N120" i="8"/>
  <c r="N66" i="8"/>
  <c r="N117" i="8"/>
  <c r="N91" i="8"/>
  <c r="N56" i="8"/>
  <c r="N72" i="8"/>
  <c r="N73" i="8"/>
  <c r="N70" i="8"/>
  <c r="N67" i="8"/>
  <c r="N76" i="8"/>
  <c r="N46" i="8"/>
  <c r="N78" i="8"/>
  <c r="G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I4" i="1" l="1"/>
  <c r="I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53" authorId="0" shapeId="0" xr:uid="{F8B2A660-6AF8-4F9E-B7CF-D54EED9E4AB9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<sst xmlns="http://schemas.openxmlformats.org/spreadsheetml/2006/main" count="1762" uniqueCount="969">
  <si>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</si>
  <si>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</si>
  <si>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</si>
  <si>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</si>
  <si>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</si>
  <si>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</si>
  <si>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</si>
  <si>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</si>
  <si>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</si>
  <si>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</si>
  <si>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</si>
  <si>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</si>
  <si>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</si>
  <si>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</si>
  <si>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</si>
  <si>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</si>
  <si>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</si>
  <si>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</si>
  <si>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</si>
  <si>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</si>
  <si>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</si>
  <si>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</si>
  <si>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</si>
  <si>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</si>
  <si>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</si>
  <si>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</si>
  <si>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</si>
  <si>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</si>
  <si>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</si>
  <si>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</si>
  <si>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</si>
  <si>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</si>
  <si>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</si>
  <si>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</si>
  <si>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</si>
  <si>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</si>
  <si>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</si>
  <si>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</si>
  <si>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</si>
  <si>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</si>
  <si>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</si>
  <si>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</si>
  <si>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</si>
  <si>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</si>
  <si>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</si>
  <si>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</si>
  <si>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</si>
  <si>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</si>
  <si>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</si>
  <si>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</si>
  <si>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</si>
  <si>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</si>
  <si>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</si>
  <si>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</si>
  <si>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</si>
  <si>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</si>
  <si>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</si>
  <si>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</si>
  <si>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</si>
  <si>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</si>
  <si>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</si>
  <si>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</si>
  <si>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</si>
  <si>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</si>
  <si>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</si>
  <si>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</si>
  <si>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</si>
  <si>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</si>
  <si>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</si>
  <si>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</si>
  <si>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</si>
  <si>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</si>
  <si>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</si>
  <si>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</si>
  <si>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</si>
  <si>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</si>
  <si>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</si>
  <si>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</si>
  <si>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</si>
  <si>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</si>
  <si>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</si>
  <si>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</si>
  <si>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</si>
  <si>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</si>
  <si>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</si>
  <si>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</si>
  <si>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</si>
  <si>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</si>
  <si>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</si>
  <si>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</si>
  <si>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</si>
  <si>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</si>
  <si>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</si>
  <si>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</si>
  <si>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</si>
  <si>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</si>
  <si>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</si>
  <si>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</si>
  <si>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</si>
  <si>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</si>
  <si>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</si>
  <si>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</si>
  <si>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</si>
  <si>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</si>
  <si>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</si>
  <si>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</si>
  <si>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</si>
  <si>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</si>
  <si>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</si>
  <si>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</si>
  <si>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</si>
  <si>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</si>
  <si>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</si>
  <si>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</si>
  <si>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</si>
  <si>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</si>
  <si>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</si>
  <si>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</si>
  <si>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</si>
  <si>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</si>
  <si>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</si>
  <si>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</si>
  <si>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</si>
  <si>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</si>
  <si>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</si>
  <si>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</si>
  <si>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</si>
  <si>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</si>
  <si>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</si>
  <si>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</si>
  <si>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</si>
  <si>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</si>
  <si>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</si>
  <si>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</si>
  <si>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</si>
  <si>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</si>
  <si>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</si>
  <si>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</si>
  <si>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</si>
  <si>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</si>
  <si>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</si>
  <si>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</si>
  <si>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</si>
  <si>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</si>
  <si>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</si>
  <si>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</si>
  <si>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</si>
  <si>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</si>
  <si>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</si>
  <si>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</si>
  <si>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</si>
  <si>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</si>
  <si>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</si>
  <si>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</si>
  <si>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</si>
  <si>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</si>
  <si>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</si>
  <si>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</si>
  <si>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</si>
  <si>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</si>
  <si>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</si>
  <si>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</si>
  <si>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</si>
  <si>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</si>
  <si>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</si>
  <si>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</si>
  <si>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</si>
  <si>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</si>
  <si>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</si>
  <si>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</si>
  <si>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</si>
  <si>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</si>
  <si>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</si>
  <si>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</si>
  <si>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</si>
  <si>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</si>
  <si>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</si>
  <si>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</si>
  <si>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</si>
  <si>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</si>
  <si>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</si>
  <si>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</si>
  <si>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</si>
  <si>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</si>
  <si>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</si>
  <si>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</si>
  <si>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</si>
  <si>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</si>
  <si>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</si>
  <si>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</si>
  <si>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</si>
  <si>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</si>
  <si>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</si>
  <si>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</si>
  <si>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</si>
  <si>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</si>
  <si>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</si>
  <si>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</si>
  <si>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</si>
  <si>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</si>
  <si>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</si>
  <si>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</si>
  <si>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</si>
  <si>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</si>
  <si>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</si>
  <si>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</si>
  <si>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</si>
  <si>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</si>
  <si>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</si>
  <si>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</si>
  <si>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</si>
  <si>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</si>
  <si>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</si>
  <si>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</si>
  <si>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</si>
  <si>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</si>
  <si>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</si>
  <si>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</si>
  <si>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</si>
  <si>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</si>
  <si>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</si>
  <si>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</si>
  <si>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</si>
  <si>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</si>
  <si>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</si>
  <si>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</si>
  <si>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</si>
  <si>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</si>
  <si>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</si>
  <si>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</si>
  <si>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</si>
  <si>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</si>
  <si>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</si>
  <si>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</si>
  <si>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</si>
  <si>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</si>
  <si>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</si>
  <si>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</si>
  <si>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</si>
  <si>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</si>
  <si>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</si>
  <si>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</si>
  <si>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</si>
  <si>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</si>
  <si>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</si>
  <si>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</si>
  <si>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</si>
  <si>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</si>
  <si>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</si>
  <si>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</si>
  <si>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</si>
  <si>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</si>
  <si>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</si>
  <si>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</si>
  <si>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</si>
  <si>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</si>
  <si>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</si>
  <si>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</si>
  <si>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</si>
  <si>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</si>
  <si>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</si>
  <si>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</si>
  <si>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</si>
  <si>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</si>
  <si>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</si>
  <si>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</si>
  <si>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</si>
  <si>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</si>
  <si>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</si>
  <si>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</si>
  <si>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</si>
  <si>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</si>
  <si>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</si>
  <si>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</si>
  <si>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</si>
  <si>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</si>
  <si>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</si>
  <si>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</si>
  <si>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</si>
  <si>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</si>
  <si>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</si>
  <si>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</si>
  <si>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</si>
  <si>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</si>
  <si>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</si>
  <si>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</si>
  <si>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</si>
  <si>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</si>
  <si>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</si>
  <si>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</si>
  <si>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</si>
  <si>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</si>
  <si>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</si>
  <si>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</si>
  <si>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</si>
  <si>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</si>
  <si>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</si>
  <si>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</si>
  <si>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</si>
  <si>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</si>
  <si>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</si>
  <si>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</si>
  <si>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</si>
  <si>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</si>
  <si>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</si>
  <si>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</si>
  <si>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</si>
  <si>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</si>
  <si>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</si>
  <si>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</si>
  <si>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</si>
  <si>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</si>
  <si>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</si>
  <si>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</si>
  <si>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</si>
  <si>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</si>
  <si>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</si>
  <si>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</si>
  <si>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</si>
  <si>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</si>
  <si>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</si>
  <si>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</si>
  <si>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</si>
  <si>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</si>
  <si>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</si>
  <si>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</si>
  <si>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</si>
  <si>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</si>
  <si>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</si>
  <si>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</si>
  <si>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</si>
  <si>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</si>
  <si>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</si>
  <si>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</si>
  <si>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</si>
  <si>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</si>
  <si>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</si>
  <si>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</si>
  <si>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</si>
  <si>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</si>
  <si>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</si>
  <si>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</si>
  <si>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</si>
  <si>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</si>
  <si>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</si>
  <si>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</si>
  <si>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</si>
  <si>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</si>
  <si>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</si>
  <si>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</si>
  <si>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</si>
  <si>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</si>
  <si>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</si>
  <si>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</si>
  <si>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</si>
  <si>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</si>
  <si>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</si>
  <si>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</si>
  <si>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</si>
  <si>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</si>
  <si>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</si>
  <si>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</si>
  <si>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</si>
  <si>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</si>
  <si>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</si>
  <si>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</si>
  <si>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</si>
  <si>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</si>
  <si>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</si>
  <si>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</si>
  <si>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</si>
  <si>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</si>
  <si>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</si>
  <si>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</si>
  <si>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</si>
  <si>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</si>
  <si>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</si>
  <si>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</si>
  <si>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</si>
  <si>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</si>
  <si>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</si>
  <si>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</si>
  <si>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</si>
  <si>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</si>
  <si>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</si>
  <si>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</si>
  <si>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</si>
  <si>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</si>
  <si>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</si>
  <si>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</si>
  <si>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</si>
  <si>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</si>
  <si>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</si>
  <si>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</si>
  <si>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</si>
  <si>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</si>
  <si>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</si>
  <si>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</si>
  <si>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</si>
  <si>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</si>
  <si>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</si>
  <si>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</si>
  <si>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</si>
  <si>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</si>
  <si>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</si>
  <si>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</si>
  <si>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</si>
  <si>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</si>
  <si>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</si>
  <si>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</si>
  <si>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</si>
  <si>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</si>
  <si>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</si>
  <si>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</si>
  <si>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</si>
  <si>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</si>
  <si>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</si>
  <si>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</si>
  <si>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</si>
  <si>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</si>
  <si>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</si>
  <si>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</si>
  <si>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</si>
  <si>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</si>
  <si>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</si>
  <si>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</si>
  <si>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</si>
  <si>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</si>
  <si>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</si>
  <si>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</si>
  <si>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</si>
  <si>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</si>
  <si>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</si>
  <si>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</si>
  <si>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</si>
  <si>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</si>
  <si>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</si>
  <si>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</si>
  <si>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</si>
  <si>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</si>
  <si>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</si>
  <si>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</si>
  <si>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</si>
  <si>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</si>
  <si>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</si>
  <si>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</si>
  <si>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</si>
  <si>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</si>
  <si>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</si>
  <si>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</si>
  <si>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</si>
  <si>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</si>
  <si>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</si>
  <si>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</si>
  <si>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</si>
  <si>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</si>
  <si>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</si>
  <si>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</si>
  <si>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</si>
  <si>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</si>
  <si>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</si>
  <si>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</si>
  <si>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</si>
  <si>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</si>
  <si>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</si>
  <si>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</si>
  <si>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</si>
  <si>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</si>
  <si>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</si>
  <si>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</si>
  <si>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</si>
  <si>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</si>
  <si>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</si>
  <si>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</si>
  <si>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</si>
  <si>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</si>
  <si>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</si>
  <si>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</si>
  <si>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</si>
  <si>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</si>
  <si>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</si>
  <si>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</si>
  <si>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Corretto d'ufficio</t>
  </si>
  <si>
    <t>contratto</t>
  </si>
  <si>
    <t>tempo determinato</t>
  </si>
  <si>
    <t>tempo indeterminato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</si>
  <si>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</si>
  <si>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</si>
  <si>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</si>
  <si>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</si>
  <si>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</si>
  <si>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</si>
  <si>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</si>
  <si>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</si>
  <si>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</si>
  <si>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</si>
  <si>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</si>
  <si>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</si>
  <si>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</si>
  <si>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</si>
  <si>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</si>
  <si>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</si>
  <si>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</si>
  <si>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</si>
  <si>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</si>
  <si>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</si>
  <si>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</si>
  <si>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</si>
  <si>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</si>
  <si>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</si>
  <si>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</si>
  <si>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</si>
  <si>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</si>
  <si>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</si>
  <si>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</si>
  <si>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</si>
  <si>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</si>
  <si>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</si>
  <si>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</si>
  <si>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</si>
  <si>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</si>
  <si>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</si>
  <si>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</si>
  <si>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</si>
  <si>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</si>
  <si>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</si>
  <si>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</si>
  <si>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</si>
  <si>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</si>
  <si>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</si>
  <si>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</si>
  <si>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</si>
  <si>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</si>
  <si>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</si>
  <si>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</si>
  <si>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</si>
  <si>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</si>
  <si>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COOP_013_02</t>
  </si>
  <si>
    <t>COOP_001</t>
  </si>
  <si>
    <t>Casa Bimbo</t>
  </si>
  <si>
    <t>Via S. Linert, 14</t>
  </si>
  <si>
    <t>St.-Linert-Straße, 14</t>
  </si>
  <si>
    <t>COOP_001_01</t>
  </si>
  <si>
    <t>Paese, 13</t>
  </si>
  <si>
    <t>Dorf, 13</t>
  </si>
  <si>
    <t>COOP_004_27</t>
  </si>
  <si>
    <t>Via Macello, 55</t>
  </si>
  <si>
    <t>Schlachthofstraße, 55</t>
  </si>
  <si>
    <t>COOP_004_03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</si>
  <si>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</si>
  <si>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</si>
  <si>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</si>
  <si>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</si>
  <si>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</si>
  <si>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</si>
  <si>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</si>
  <si>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</si>
  <si>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</si>
  <si>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</si>
  <si>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</si>
  <si>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</si>
  <si>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</si>
  <si>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</si>
  <si>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</si>
  <si>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</si>
  <si>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</si>
  <si>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</si>
  <si>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</si>
  <si>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</si>
  <si>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</si>
  <si>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</si>
  <si>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</si>
  <si>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</si>
  <si>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</si>
  <si>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</si>
  <si>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</si>
  <si>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COOP_004_04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</si>
  <si>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</si>
  <si>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</si>
  <si>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</si>
  <si>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</si>
  <si>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</si>
  <si>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</si>
  <si>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</si>
  <si>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</si>
  <si>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</si>
  <si>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</si>
  <si>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</si>
  <si>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</si>
  <si>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</si>
  <si>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</si>
  <si>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</si>
  <si>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</si>
  <si>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</si>
  <si>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</si>
  <si>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</si>
  <si>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</si>
  <si>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</si>
  <si>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</si>
  <si>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COOP_009_02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</si>
  <si>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</si>
  <si>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</si>
  <si>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</si>
  <si>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</si>
  <si>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</si>
  <si>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</si>
  <si>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</si>
  <si>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</si>
  <si>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</si>
  <si>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</si>
  <si>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</si>
  <si>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</si>
  <si>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</si>
  <si>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</si>
  <si>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</si>
  <si>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COOP_002_06</t>
  </si>
  <si>
    <t>Via Stazione, 29</t>
  </si>
  <si>
    <t>Bahnhofstraße, 29</t>
  </si>
  <si>
    <t>COOP_002_07</t>
  </si>
  <si>
    <t>Via Vintler, 5</t>
  </si>
  <si>
    <t>Vintlerweg, 5</t>
  </si>
  <si>
    <t>Millan</t>
  </si>
  <si>
    <t>Milland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</si>
  <si>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</si>
  <si>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</si>
  <si>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</si>
  <si>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</si>
  <si>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</si>
  <si>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</si>
  <si>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</si>
  <si>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</si>
  <si>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</si>
  <si>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</si>
  <si>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</si>
  <si>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</si>
  <si>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</si>
  <si>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</si>
  <si>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</si>
  <si>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</si>
  <si>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</si>
  <si>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</si>
  <si>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</si>
  <si>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</si>
  <si>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</si>
  <si>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</si>
  <si>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</si>
  <si>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</si>
  <si>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</si>
  <si>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</si>
  <si>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</si>
  <si>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</si>
  <si>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</si>
  <si>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</si>
  <si>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</si>
  <si>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</si>
  <si>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</si>
  <si>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</si>
  <si>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</si>
  <si>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</si>
  <si>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</si>
  <si>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COOP_001_08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</si>
  <si>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</si>
  <si>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</si>
  <si>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</si>
  <si>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</si>
  <si>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</si>
  <si>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</si>
  <si>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</si>
  <si>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</si>
  <si>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</si>
  <si>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</si>
  <si>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</si>
  <si>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</si>
  <si>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</si>
  <si>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</si>
  <si>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</si>
  <si>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</si>
  <si>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</si>
  <si>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</si>
  <si>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</si>
  <si>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</si>
  <si>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</si>
  <si>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</si>
  <si>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</si>
  <si>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</si>
  <si>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</si>
  <si>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</si>
  <si>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</si>
  <si>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</si>
  <si>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</si>
  <si>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</si>
  <si>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</si>
  <si>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</si>
  <si>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</si>
  <si>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</si>
  <si>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</si>
  <si>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</si>
  <si>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</si>
  <si>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</si>
  <si>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</si>
  <si>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</si>
  <si>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</si>
  <si>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</si>
  <si>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</si>
  <si>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</si>
  <si>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</si>
  <si>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</si>
  <si>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</si>
  <si>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</si>
  <si>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</si>
  <si>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</si>
  <si>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</si>
  <si>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</si>
  <si>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</si>
  <si>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</si>
  <si>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</si>
  <si>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</si>
  <si>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</si>
  <si>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</si>
  <si>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</si>
  <si>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</si>
  <si>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</si>
  <si>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</si>
  <si>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</si>
  <si>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</si>
  <si>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</si>
  <si>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</si>
  <si>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</si>
  <si>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</si>
  <si>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</si>
  <si>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</si>
  <si>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</si>
  <si>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</si>
  <si>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</si>
  <si>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</si>
  <si>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</si>
  <si>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</si>
  <si>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</si>
  <si>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</si>
  <si>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COOP_018_01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</si>
  <si>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</si>
  <si>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</si>
  <si>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</si>
  <si>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</si>
  <si>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</si>
  <si>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</si>
  <si>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</si>
  <si>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</si>
  <si>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</si>
  <si>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</si>
  <si>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</si>
  <si>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</si>
  <si>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</si>
  <si>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</si>
  <si>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</si>
  <si>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</si>
  <si>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</si>
  <si>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</si>
  <si>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</si>
  <si>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</si>
  <si>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</si>
  <si>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</si>
  <si>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</si>
  <si>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</si>
  <si>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</si>
  <si>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</si>
  <si>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</si>
  <si>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</si>
  <si>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</si>
  <si>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</si>
  <si>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</si>
  <si>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Peter Kemenater, 9</t>
  </si>
  <si>
    <t>Peter-Kemenater-Straße, 9</t>
  </si>
  <si>
    <t>COOP_002_13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</si>
  <si>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</si>
  <si>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</si>
  <si>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</si>
  <si>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</si>
  <si>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</si>
  <si>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</si>
  <si>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Via Nazionale, 23/A</t>
  </si>
  <si>
    <t>Nationalstraße, 23/A</t>
  </si>
  <si>
    <t>COOP_004_17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</si>
  <si>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</si>
  <si>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</si>
  <si>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</si>
  <si>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</si>
  <si>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</si>
  <si>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</si>
  <si>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</si>
  <si>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</si>
  <si>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</si>
  <si>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</si>
  <si>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</si>
  <si>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</si>
  <si>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</si>
  <si>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</si>
  <si>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</si>
  <si>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</si>
  <si>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</si>
  <si>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</si>
  <si>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</si>
  <si>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</si>
  <si>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</si>
  <si>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</si>
  <si>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</si>
  <si>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</si>
  <si>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</si>
  <si>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</si>
  <si>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</si>
  <si>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</si>
  <si>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</si>
  <si>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</si>
  <si>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</si>
  <si>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</si>
  <si>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</si>
  <si>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</si>
  <si>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</si>
  <si>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</si>
  <si>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</si>
  <si>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</si>
  <si>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</si>
  <si>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</si>
  <si>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</si>
  <si>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</si>
  <si>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</si>
  <si>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</si>
  <si>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</si>
  <si>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</si>
  <si>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</si>
  <si>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</si>
  <si>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</si>
  <si>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</si>
  <si>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</si>
  <si>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</si>
  <si>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</si>
  <si>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</si>
  <si>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</si>
  <si>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</si>
  <si>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</si>
  <si>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</si>
  <si>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</si>
  <si>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</si>
  <si>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</si>
  <si>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</si>
  <si>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</si>
  <si>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</si>
  <si>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</si>
  <si>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</si>
  <si>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</si>
  <si>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</si>
  <si>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</si>
  <si>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</si>
  <si>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</si>
  <si>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</si>
  <si>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</si>
  <si>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</si>
  <si>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</si>
  <si>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</si>
  <si>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Via Birreria, 7</t>
  </si>
  <si>
    <t>Brauereistraße , 7</t>
  </si>
  <si>
    <t>Vilpiano</t>
  </si>
  <si>
    <t>Vilpian</t>
  </si>
  <si>
    <t>COOP_007_07</t>
  </si>
  <si>
    <t>Termeno s.s.d.v</t>
  </si>
  <si>
    <t>Tramin</t>
  </si>
  <si>
    <t>Via Mindelheim, 16</t>
  </si>
  <si>
    <t>Mindelheimerstraße, 16</t>
  </si>
  <si>
    <t>COOP_004_21</t>
  </si>
  <si>
    <t>Via Ling, 14</t>
  </si>
  <si>
    <t>Lingweg, 14</t>
  </si>
  <si>
    <t>COOP_004_25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</si>
  <si>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</si>
  <si>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</si>
  <si>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</si>
  <si>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</si>
  <si>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</si>
  <si>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</si>
  <si>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</si>
  <si>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</si>
  <si>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</si>
  <si>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</si>
  <si>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</si>
  <si>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</si>
  <si>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</si>
  <si>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</si>
  <si>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</si>
  <si>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</si>
  <si>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</si>
  <si>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</si>
  <si>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</si>
  <si>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</si>
  <si>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</si>
  <si>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</si>
  <si>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</si>
  <si>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</si>
  <si>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</si>
  <si>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</si>
  <si>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</si>
  <si>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Antragsteller:</t>
  </si>
  <si>
    <t>Der Familienagentur vorbehalten</t>
  </si>
  <si>
    <t>Fortschreitende Anzahl Gesuch</t>
  </si>
  <si>
    <t>Status Gesuch</t>
  </si>
  <si>
    <t>KINDERTAGESTÄTTE</t>
  </si>
  <si>
    <t>D</t>
  </si>
  <si>
    <t>Datum der Sitzung des Prüfteams</t>
  </si>
  <si>
    <t>ab Datum</t>
  </si>
  <si>
    <t>bis Datum</t>
  </si>
  <si>
    <t>Vor- und Zuname Betreuungspersonal</t>
  </si>
  <si>
    <t xml:space="preserve">HINWEISE ZUM AUSFÜLLEN </t>
  </si>
  <si>
    <t>Pro betreutes Kleinkind mit Behinderung ist eine Zeile auszufüllen, nicht ausgefüllte Felder werden als Fehler gewertet und in roter Farbe markiert.</t>
  </si>
  <si>
    <t>Gesamt</t>
  </si>
  <si>
    <t>Paese, 41/2</t>
  </si>
  <si>
    <t>Dorf, 41/2</t>
  </si>
  <si>
    <t>COOP_004_36</t>
  </si>
  <si>
    <t>Via Artigiani, 10</t>
  </si>
  <si>
    <t>Handwerkerstraße, 10</t>
  </si>
  <si>
    <t>COOP_009_01</t>
  </si>
  <si>
    <t>COOP_013_07</t>
  </si>
  <si>
    <t>Schulweg, 1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</si>
  <si>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</si>
  <si>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</si>
  <si>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</si>
  <si>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</si>
  <si>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</si>
  <si>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</si>
  <si>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</si>
  <si>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</si>
  <si>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</si>
  <si>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</si>
  <si>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</si>
  <si>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</si>
  <si>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</si>
  <si>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</si>
  <si>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</si>
  <si>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</si>
  <si>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</si>
  <si>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</si>
  <si>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</si>
  <si>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</si>
  <si>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</si>
  <si>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</si>
  <si>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</si>
  <si>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COOP_004_34</t>
  </si>
  <si>
    <t>Via dell'Industria, 11</t>
  </si>
  <si>
    <t>Industriestraße, 11</t>
  </si>
  <si>
    <t>Schrann, 6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</si>
  <si>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</si>
  <si>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</si>
  <si>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</si>
  <si>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</si>
  <si>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</si>
  <si>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</si>
  <si>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</si>
  <si>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COOP_007_17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</si>
  <si>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</si>
  <si>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</si>
  <si>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</si>
  <si>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</si>
  <si>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</si>
  <si>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</si>
  <si>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</si>
  <si>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</si>
  <si>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</si>
  <si>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COOP_019_01</t>
  </si>
  <si>
    <t>effektiver Zeitraum der Betreuung des Kleinkindes</t>
  </si>
  <si>
    <t>Gesamtzahl effektiv erbrachte Betreuungs-stunden im genannten Zeitraum</t>
  </si>
  <si>
    <t>Anlage wesentlicher Bestandteil für die Auszahlung der Finanzierung des Fachpersonals für die 
individuelle Betreuung von Kindern mit Behinderung</t>
  </si>
  <si>
    <t>effektive Gesamtausgaben für das individuelle Betreuungspersonal im Jahr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</si>
</sst>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63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26" xfId="0" applyNumberFormat="1" applyFont="1" applyBorder="1" applyAlignment="1" applyProtection="1">
      <alignment horizontal="right"/>
      <protection locked="0"/>
    </xf>
    <xf numFmtId="14" fontId="3" fillId="0" borderId="23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3" borderId="19" xfId="0" applyFont="1" applyFill="1" applyBorder="1"/>
    <xf numFmtId="0" fontId="4" fillId="5" borderId="16" xfId="0" applyFont="1" applyFill="1" applyBorder="1"/>
    <xf numFmtId="0" fontId="4" fillId="5" borderId="15" xfId="0" applyFont="1" applyFill="1" applyBorder="1"/>
    <xf numFmtId="0" fontId="4" fillId="5" borderId="17" xfId="0" applyFont="1" applyFill="1" applyBorder="1"/>
    <xf numFmtId="0" fontId="4" fillId="5" borderId="12" xfId="0" applyFont="1" applyFill="1" applyBorder="1"/>
    <xf numFmtId="0" fontId="1" fillId="5" borderId="6" xfId="0" applyFont="1" applyFill="1" applyBorder="1" applyAlignment="1">
      <alignment horizontal="right" vertical="top" wrapText="1"/>
    </xf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4" fontId="5" fillId="2" borderId="35" xfId="0" applyNumberFormat="1" applyFont="1" applyFill="1" applyBorder="1"/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29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2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6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8" fillId="4" borderId="13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  <xf numFmtId="0" fontId="8" fillId="4" borderId="5" xfId="0" applyFont="1" applyFill="1" applyBorder="1" applyAlignment="1">
      <alignment horizontal="left" wrapText="1"/>
    </xf>
    <xf numFmtId="3" fontId="3" fillId="0" borderId="23" xfId="0" applyNumberFormat="1" applyFont="1" applyBorder="1" applyAlignment="1" applyProtection="1">
      <alignment horizontal="right"/>
      <protection locked="0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zoomScaleNormal="100" workbookViewId="0">
      <selection activeCell="E16" sqref="E16"/>
    </sheetView>
  </sheetViews>
  <sheetFormatPr defaultColWidth="11.42578125" defaultRowHeight="12.75" x14ac:dyDescent="0.2"/>
  <cols>
    <col min="1" max="1" width="67.85546875" customWidth="1"/>
    <col min="2" max="2" width="14.7109375" customWidth="1"/>
    <col min="3" max="4" width="15.7109375" customWidth="1"/>
    <col min="5" max="5" width="25.7109375" customWidth="1"/>
    <col min="6" max="6" width="26.85546875" customWidth="1"/>
    <col min="7" max="7" width="22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6" customHeight="1" x14ac:dyDescent="0.25">
      <c r="A1" s="59" t="s">
        <v>967</v>
      </c>
      <c r="B1" s="60"/>
      <c r="C1" s="60"/>
      <c r="D1" s="60"/>
      <c r="E1" s="61"/>
      <c r="F1" s="52" t="s">
        <v>900</v>
      </c>
      <c r="G1" s="53"/>
      <c r="I1" t="s">
        <v>473</v>
      </c>
      <c r="Z1" t="s">
        <v>472</v>
      </c>
    </row>
    <row r="2" spans="1:26" x14ac:dyDescent="0.2">
      <c r="A2" s="16"/>
      <c r="B2" s="17"/>
      <c r="C2" s="17"/>
      <c r="D2" s="17"/>
      <c r="E2" s="17"/>
      <c r="F2" s="37"/>
      <c r="G2" s="38"/>
    </row>
    <row r="3" spans="1:26" ht="17.25" customHeight="1" x14ac:dyDescent="0.2">
      <c r="A3" s="18" t="s">
        <v>899</v>
      </c>
      <c r="B3" s="19" t="s">
        <v>117</v>
      </c>
      <c r="C3" s="17"/>
      <c r="D3" s="17"/>
      <c r="E3" s="17"/>
      <c r="F3" s="39" t="s">
        <v>901</v>
      </c>
      <c r="G3" s="40" t="s">
        <v>902</v>
      </c>
      <c r="I3" s="20" t="s">
        <v>235</v>
      </c>
    </row>
    <row r="4" spans="1:26" ht="21.75" customHeight="1" thickBot="1" x14ac:dyDescent="0.3">
      <c r="A4" s="4"/>
      <c r="B4" s="36">
        <v>2026</v>
      </c>
      <c r="C4" s="17"/>
      <c r="D4" s="17"/>
      <c r="E4" s="17"/>
      <c r="F4" s="3"/>
      <c r="G4" s="2"/>
      <c r="I4" s="21" t="str">
        <f>IFERROR(VLOOKUP(A4,LK_Comuni!$A:$B,2,0),"")</f>
        <v/>
      </c>
    </row>
    <row r="5" spans="1:26" x14ac:dyDescent="0.2">
      <c r="A5" s="16"/>
      <c r="B5" s="17"/>
      <c r="C5" s="17"/>
      <c r="D5" s="17"/>
      <c r="E5" s="17"/>
      <c r="F5" s="17"/>
      <c r="G5" s="22"/>
    </row>
    <row r="6" spans="1:26" x14ac:dyDescent="0.2">
      <c r="A6" s="16"/>
      <c r="B6" s="17"/>
      <c r="C6" s="17"/>
      <c r="D6" s="17"/>
      <c r="E6" s="17"/>
      <c r="F6" s="17"/>
      <c r="G6" s="22"/>
    </row>
    <row r="7" spans="1:26" ht="34.5" customHeight="1" x14ac:dyDescent="0.2">
      <c r="A7" s="48" t="s">
        <v>903</v>
      </c>
      <c r="B7" s="57" t="s">
        <v>905</v>
      </c>
      <c r="C7" s="54" t="s">
        <v>965</v>
      </c>
      <c r="D7" s="54"/>
      <c r="E7" s="55" t="s">
        <v>966</v>
      </c>
      <c r="F7" s="57" t="s">
        <v>908</v>
      </c>
      <c r="G7" s="50" t="s">
        <v>968</v>
      </c>
    </row>
    <row r="8" spans="1:26" ht="75" customHeight="1" x14ac:dyDescent="0.2">
      <c r="A8" s="49"/>
      <c r="B8" s="58"/>
      <c r="C8" s="41" t="s">
        <v>906</v>
      </c>
      <c r="D8" s="41" t="s">
        <v>907</v>
      </c>
      <c r="E8" s="56"/>
      <c r="F8" s="58"/>
      <c r="G8" s="51"/>
      <c r="I8" s="20" t="s">
        <v>471</v>
      </c>
    </row>
    <row r="9" spans="1:26" s="23" customFormat="1" ht="15.75" x14ac:dyDescent="0.25">
      <c r="A9" s="47" t="s">
        <v>911</v>
      </c>
      <c r="B9" s="5"/>
      <c r="C9" s="5"/>
      <c r="D9" s="5"/>
      <c r="E9" s="5"/>
      <c r="F9" s="5"/>
      <c r="G9" s="13">
        <f>SUM(G10:G32)</f>
        <v>0</v>
      </c>
    </row>
    <row r="10" spans="1:26" ht="14.25" customHeight="1" x14ac:dyDescent="0.2">
      <c r="A10" s="6"/>
      <c r="B10" s="9"/>
      <c r="C10" s="10"/>
      <c r="D10" s="10"/>
      <c r="E10" s="62"/>
      <c r="F10" s="35"/>
      <c r="G10" s="29"/>
      <c r="I10" s="21" t="str">
        <f>IFERROR(VLOOKUP(A10,LK_Comuni!$A:$B,2,0),"")</f>
        <v/>
      </c>
      <c r="K10" s="24"/>
    </row>
    <row r="11" spans="1:26" ht="14.25" customHeight="1" x14ac:dyDescent="0.2">
      <c r="A11" s="7"/>
      <c r="B11" s="11"/>
      <c r="C11" s="10"/>
      <c r="D11" s="10"/>
      <c r="E11" s="62"/>
      <c r="F11" s="34"/>
      <c r="G11" s="30"/>
      <c r="I11" s="21" t="str">
        <f>IFERROR(VLOOKUP(A11,LK_Comuni!$A:$B,2,0),"")</f>
        <v/>
      </c>
    </row>
    <row r="12" spans="1:26" ht="14.25" customHeight="1" x14ac:dyDescent="0.2">
      <c r="A12" s="7"/>
      <c r="B12" s="11"/>
      <c r="C12" s="10"/>
      <c r="D12" s="10"/>
      <c r="E12" s="62"/>
      <c r="F12" s="34"/>
      <c r="G12" s="30"/>
      <c r="I12" s="21" t="str">
        <f>IFERROR(VLOOKUP(A12,LK_Comuni!$A:$B,2,0),"")</f>
        <v/>
      </c>
    </row>
    <row r="13" spans="1:26" ht="14.25" customHeight="1" x14ac:dyDescent="0.2">
      <c r="A13" s="33"/>
      <c r="B13" s="11"/>
      <c r="C13" s="10"/>
      <c r="D13" s="10"/>
      <c r="E13" s="62"/>
      <c r="F13" s="34"/>
      <c r="G13" s="30"/>
      <c r="I13" s="21" t="str">
        <f>IFERROR(VLOOKUP(A13,LK_Comuni!$A:$B,2,0),"")</f>
        <v/>
      </c>
    </row>
    <row r="14" spans="1:26" ht="12.75" customHeight="1" x14ac:dyDescent="0.2">
      <c r="A14" s="33"/>
      <c r="B14" s="11"/>
      <c r="C14" s="10"/>
      <c r="D14" s="10"/>
      <c r="E14" s="62"/>
      <c r="F14" s="34"/>
      <c r="G14" s="30"/>
      <c r="I14" s="21" t="str">
        <f>IFERROR(VLOOKUP(A14,LK_Comuni!$A:$B,2,0),"")</f>
        <v/>
      </c>
    </row>
    <row r="15" spans="1:26" ht="12.75" customHeight="1" x14ac:dyDescent="0.2">
      <c r="A15" s="7"/>
      <c r="B15" s="11"/>
      <c r="C15" s="10"/>
      <c r="D15" s="10"/>
      <c r="E15" s="62"/>
      <c r="F15" s="34"/>
      <c r="G15" s="30"/>
      <c r="I15" s="21" t="str">
        <f>IFERROR(VLOOKUP(A15,LK_Comuni!$A:$B,2,0),"")</f>
        <v/>
      </c>
    </row>
    <row r="16" spans="1:26" ht="12.75" customHeight="1" x14ac:dyDescent="0.2">
      <c r="A16" s="7"/>
      <c r="B16" s="11"/>
      <c r="C16" s="10"/>
      <c r="D16" s="10"/>
      <c r="E16" s="62"/>
      <c r="F16" s="34"/>
      <c r="G16" s="30"/>
      <c r="I16" s="21" t="str">
        <f>IFERROR(VLOOKUP(A16,LK_Comuni!$A:$B,2,0),"")</f>
        <v/>
      </c>
    </row>
    <row r="17" spans="1:9" ht="12.75" customHeight="1" x14ac:dyDescent="0.2">
      <c r="A17" s="7"/>
      <c r="B17" s="11"/>
      <c r="C17" s="10"/>
      <c r="D17" s="10"/>
      <c r="E17" s="62"/>
      <c r="F17" s="34"/>
      <c r="G17" s="30"/>
      <c r="I17" s="21" t="str">
        <f>IFERROR(VLOOKUP(A17,LK_Comuni!$A:$B,2,0),"")</f>
        <v/>
      </c>
    </row>
    <row r="18" spans="1:9" ht="12.75" customHeight="1" x14ac:dyDescent="0.2">
      <c r="A18" s="7"/>
      <c r="B18" s="11"/>
      <c r="C18" s="10"/>
      <c r="D18" s="10"/>
      <c r="E18" s="62"/>
      <c r="F18" s="34"/>
      <c r="G18" s="30"/>
      <c r="I18" s="21" t="str">
        <f>IFERROR(VLOOKUP(A18,LK_Comuni!$A:$B,2,0),"")</f>
        <v/>
      </c>
    </row>
    <row r="19" spans="1:9" ht="12.75" customHeight="1" x14ac:dyDescent="0.2">
      <c r="A19" s="7"/>
      <c r="B19" s="11"/>
      <c r="C19" s="10"/>
      <c r="D19" s="10"/>
      <c r="E19" s="62"/>
      <c r="F19" s="14"/>
      <c r="G19" s="30"/>
      <c r="I19" s="21" t="str">
        <f>IFERROR(VLOOKUP(A19,LK_Comuni!$A:$B,2,0),"")</f>
        <v/>
      </c>
    </row>
    <row r="20" spans="1:9" ht="12.75" customHeight="1" x14ac:dyDescent="0.2">
      <c r="A20" s="7"/>
      <c r="B20" s="11"/>
      <c r="C20" s="10"/>
      <c r="D20" s="10"/>
      <c r="E20" s="62"/>
      <c r="F20" s="14"/>
      <c r="G20" s="30"/>
      <c r="I20" s="21" t="str">
        <f>IFERROR(VLOOKUP(A20,LK_Comuni!$A:$B,2,0),"")</f>
        <v/>
      </c>
    </row>
    <row r="21" spans="1:9" ht="12.75" customHeight="1" x14ac:dyDescent="0.2">
      <c r="A21" s="7"/>
      <c r="B21" s="11"/>
      <c r="C21" s="10"/>
      <c r="D21" s="10"/>
      <c r="E21" s="62"/>
      <c r="F21" s="14"/>
      <c r="G21" s="30"/>
      <c r="I21" s="21" t="str">
        <f>IFERROR(VLOOKUP(A21,LK_Comuni!$A:$B,2,0),"")</f>
        <v/>
      </c>
    </row>
    <row r="22" spans="1:9" ht="12.75" customHeight="1" x14ac:dyDescent="0.2">
      <c r="A22" s="7"/>
      <c r="B22" s="11"/>
      <c r="C22" s="10"/>
      <c r="D22" s="10"/>
      <c r="E22" s="62"/>
      <c r="F22" s="14"/>
      <c r="G22" s="30"/>
      <c r="I22" s="21" t="str">
        <f>IFERROR(VLOOKUP(A22,LK_Comuni!$A:$B,2,0),"")</f>
        <v/>
      </c>
    </row>
    <row r="23" spans="1:9" ht="12.75" customHeight="1" x14ac:dyDescent="0.2">
      <c r="A23" s="7"/>
      <c r="B23" s="11"/>
      <c r="C23" s="10"/>
      <c r="D23" s="10"/>
      <c r="E23" s="62"/>
      <c r="F23" s="14"/>
      <c r="G23" s="30"/>
      <c r="I23" s="21" t="str">
        <f>IFERROR(VLOOKUP(A23,LK_Comuni!$A:$B,2,0),"")</f>
        <v/>
      </c>
    </row>
    <row r="24" spans="1:9" ht="12.75" customHeight="1" x14ac:dyDescent="0.2">
      <c r="A24" s="7"/>
      <c r="B24" s="11"/>
      <c r="C24" s="10"/>
      <c r="D24" s="10"/>
      <c r="E24" s="62"/>
      <c r="F24" s="14"/>
      <c r="G24" s="30"/>
      <c r="I24" s="21" t="str">
        <f>IFERROR(VLOOKUP(A24,LK_Comuni!$A:$B,2,0),"")</f>
        <v/>
      </c>
    </row>
    <row r="25" spans="1:9" ht="12.75" customHeight="1" x14ac:dyDescent="0.2">
      <c r="A25" s="7"/>
      <c r="B25" s="11"/>
      <c r="C25" s="10"/>
      <c r="D25" s="10"/>
      <c r="E25" s="62"/>
      <c r="F25" s="14"/>
      <c r="G25" s="30"/>
      <c r="I25" s="21" t="str">
        <f>IFERROR(VLOOKUP(A25,LK_Comuni!$A:$B,2,0),"")</f>
        <v/>
      </c>
    </row>
    <row r="26" spans="1:9" ht="12.75" customHeight="1" x14ac:dyDescent="0.2">
      <c r="A26" s="7"/>
      <c r="B26" s="11"/>
      <c r="C26" s="10"/>
      <c r="D26" s="10"/>
      <c r="E26" s="62"/>
      <c r="F26" s="14"/>
      <c r="G26" s="30"/>
      <c r="I26" s="21" t="str">
        <f>IFERROR(VLOOKUP(A26,LK_Comuni!$A:$B,2,0),"")</f>
        <v/>
      </c>
    </row>
    <row r="27" spans="1:9" ht="12.75" customHeight="1" x14ac:dyDescent="0.2">
      <c r="A27" s="7"/>
      <c r="B27" s="11"/>
      <c r="C27" s="10"/>
      <c r="D27" s="10"/>
      <c r="E27" s="62"/>
      <c r="F27" s="14"/>
      <c r="G27" s="30"/>
      <c r="I27" s="21" t="str">
        <f>IFERROR(VLOOKUP(A27,LK_Comuni!$A:$B,2,0),"")</f>
        <v/>
      </c>
    </row>
    <row r="28" spans="1:9" ht="12.75" customHeight="1" x14ac:dyDescent="0.2">
      <c r="A28" s="7"/>
      <c r="B28" s="11"/>
      <c r="C28" s="10"/>
      <c r="D28" s="10"/>
      <c r="E28" s="62"/>
      <c r="F28" s="14"/>
      <c r="G28" s="30"/>
      <c r="I28" s="21" t="str">
        <f>IFERROR(VLOOKUP(A28,LK_Comuni!$A:$B,2,0),"")</f>
        <v/>
      </c>
    </row>
    <row r="29" spans="1:9" ht="12.75" customHeight="1" x14ac:dyDescent="0.2">
      <c r="A29" s="7"/>
      <c r="B29" s="11"/>
      <c r="C29" s="10"/>
      <c r="D29" s="10"/>
      <c r="E29" s="62"/>
      <c r="F29" s="14"/>
      <c r="G29" s="30"/>
      <c r="I29" s="21" t="str">
        <f>IFERROR(VLOOKUP(A29,LK_Comuni!$A:$B,2,0),"")</f>
        <v/>
      </c>
    </row>
    <row r="30" spans="1:9" ht="12.75" customHeight="1" x14ac:dyDescent="0.2">
      <c r="A30" s="7"/>
      <c r="B30" s="11"/>
      <c r="C30" s="10"/>
      <c r="D30" s="10"/>
      <c r="E30" s="62"/>
      <c r="F30" s="14"/>
      <c r="G30" s="30"/>
      <c r="I30" s="21" t="str">
        <f>IFERROR(VLOOKUP(A30,LK_Comuni!$A:$B,2,0),"")</f>
        <v/>
      </c>
    </row>
    <row r="31" spans="1:9" ht="12.75" customHeight="1" x14ac:dyDescent="0.2">
      <c r="A31" s="7"/>
      <c r="B31" s="11"/>
      <c r="C31" s="10"/>
      <c r="D31" s="10"/>
      <c r="E31" s="62"/>
      <c r="F31" s="14"/>
      <c r="G31" s="30"/>
      <c r="I31" s="21" t="str">
        <f>IFERROR(VLOOKUP(A31,LK_Comuni!$A:$B,2,0),"")</f>
        <v/>
      </c>
    </row>
    <row r="32" spans="1:9" ht="12.75" customHeight="1" x14ac:dyDescent="0.2">
      <c r="A32" s="8"/>
      <c r="B32" s="12"/>
      <c r="C32" s="10"/>
      <c r="D32" s="10"/>
      <c r="E32" s="62"/>
      <c r="F32" s="15"/>
      <c r="G32" s="31"/>
      <c r="I32" s="21" t="str">
        <f>IFERROR(VLOOKUP(A32,LK_Comuni!$A:$B,2,0),"")</f>
        <v/>
      </c>
    </row>
    <row r="33" spans="1:7" x14ac:dyDescent="0.2">
      <c r="A33" s="16"/>
      <c r="B33" s="17"/>
      <c r="C33" s="17"/>
      <c r="D33" s="17"/>
      <c r="E33" s="17"/>
      <c r="F33" s="17"/>
      <c r="G33" s="22"/>
    </row>
    <row r="34" spans="1:7" x14ac:dyDescent="0.2">
      <c r="A34" s="42" t="s">
        <v>909</v>
      </c>
      <c r="B34" s="17"/>
      <c r="C34" s="17"/>
      <c r="D34" s="17"/>
      <c r="E34" s="17"/>
      <c r="F34" s="17"/>
      <c r="G34" s="22"/>
    </row>
    <row r="35" spans="1:7" x14ac:dyDescent="0.2">
      <c r="A35" s="25" t="s">
        <v>910</v>
      </c>
      <c r="B35" s="17"/>
      <c r="C35" s="17"/>
      <c r="D35" s="17"/>
      <c r="E35" s="17"/>
      <c r="F35" s="17"/>
      <c r="G35" s="22"/>
    </row>
    <row r="36" spans="1:7" x14ac:dyDescent="0.2">
      <c r="A36" s="25"/>
      <c r="B36" s="17"/>
      <c r="C36" s="17"/>
      <c r="D36" s="17"/>
      <c r="E36" s="17"/>
      <c r="F36" s="17"/>
      <c r="G36" s="22"/>
    </row>
    <row r="37" spans="1:7" ht="13.5" thickBot="1" x14ac:dyDescent="0.25">
      <c r="A37" s="26"/>
      <c r="B37" s="27"/>
      <c r="C37" s="27"/>
      <c r="D37" s="27"/>
      <c r="E37" s="27"/>
      <c r="F37" s="27"/>
      <c r="G37" s="28"/>
    </row>
  </sheetData>
  <sheetProtection algorithmName="SHA-512" hashValue="+/H+9JYAp9OdaWcUGXkNxE8bd4dlWapz8KIy+tzZeEyWMa3NIRpoe/jC5kwT9iqOMNL41x9fuU7URAlJKwkBFQ==" saltValue="/DrJN6U/eETsnenB0c8Sf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C7:D7"/>
    <mergeCell ref="E7:E8"/>
    <mergeCell ref="F7:F8"/>
    <mergeCell ref="B7:B8"/>
    <mergeCell ref="A1:E1"/>
  </mergeCells>
  <phoneticPr fontId="0" type="noConversion"/>
  <conditionalFormatting sqref="A10:A32">
    <cfRule type="expression" dxfId="2" priority="14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9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allowBlank="1" showInputMessage="1" showErrorMessage="1" errorTitle="Errore" error="Sono ammessi solo valori numerici pari maggiori di 0" sqref="E10:F32" xr:uid="{00000000-0002-0000-0000-000007000000}"/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E8184B7E-F2AB-478E-AEFC-944681CB6745}"/>
    <dataValidation type="date" allowBlank="1" showInputMessage="1" showErrorMessage="1" errorTitle="Errore" error="Nur Zeiträume zwischen 01/01/2026 und 31/12/2026 sind zulässig." sqref="D10:D32 C10:C12 C14:C32 C13" xr:uid="{18853445-D22A-471B-9E66-48FBD54F5EE5}">
      <formula1>46023</formula1>
      <formula2>46387</formula2>
    </dataValidation>
  </dataValidations>
  <pageMargins left="0.47244094488188981" right="0.47244094488188981" top="0.6692913385826772" bottom="0.6692913385826772" header="0.51181102362204722" footer="0.51181102362204722"/>
  <pageSetup paperSize="9" scale="73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LK_Kita!$N$2:$N$127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478</v>
      </c>
      <c r="G1" s="1" t="s">
        <v>479</v>
      </c>
      <c r="H1" s="1" t="s">
        <v>480</v>
      </c>
      <c r="I1" s="1" t="s">
        <v>481</v>
      </c>
    </row>
    <row r="2" spans="1:9" x14ac:dyDescent="0.2">
      <c r="A2" s="1" t="str">
        <f>IF('Abrechnung Handicap Kita'!$I$1="I",LK_Comuni!D2,LK_Comuni!C2)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IF('Abrechnung Handicap Kita'!$I$1="I",LK_Comuni!D3,LK_Comuni!C3)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IF('Abrechnung Handicap Kita'!$I$1="I",LK_Comuni!D4,LK_Comuni!C4)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IF('Abrechnung Handicap Kita'!$I$1="I",LK_Comuni!I4,LK_Comuni!H4)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IF('Abrechnung Handicap Kita'!$I$1="I",LK_Comuni!D5,LK_Comuni!C5)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IF('Abrechnung Handicap Kita'!$I$1="I",LK_Comuni!I5,LK_Comuni!H5)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IF('Abrechnung Handicap Kita'!$I$1="I",LK_Comuni!D6,LK_Comuni!C6)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IF('Abrechnung Handicap Kita'!$I$1="I",LK_Comuni!D7,LK_Comuni!C7)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IF('Abrechnung Handicap Kita'!$I$1="I",LK_Comuni!D8,LK_Comuni!C8)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IF('Abrechnung Handicap Kita'!$I$1="I",LK_Comuni!D9,LK_Comuni!C9)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IF('Abrechnung Handicap Kita'!$I$1="I",LK_Comuni!D10,LK_Comuni!C10)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IF('Abrechnung Handicap Kita'!$I$1="I",LK_Comuni!D11,LK_Comuni!C11)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IF('Abrechnung Handicap Kita'!$I$1="I",LK_Comuni!D12,LK_Comuni!C12)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IF('Abrechnung Handicap Kita'!$I$1="I",LK_Comuni!D13,LK_Comuni!C13)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IF('Abrechnung Handicap Kita'!$I$1="I",LK_Comuni!D14,LK_Comuni!C14)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IF('Abrechnung Handicap Kita'!$I$1="I",LK_Comuni!D15,LK_Comuni!C15)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IF('Abrechnung Handicap Kita'!$I$1="I",LK_Comuni!D16,LK_Comuni!C16)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IF('Abrechnung Handicap Kita'!$I$1="I",LK_Comuni!D17,LK_Comuni!C17)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IF('Abrechnung Handicap Kita'!$I$1="I",LK_Comuni!D18,LK_Comuni!C18)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IF('Abrechnung Handicap Kita'!$I$1="I",LK_Comuni!D19,LK_Comuni!C19)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IF('Abrechnung Handicap Kita'!$I$1="I",LK_Comuni!D20,LK_Comuni!C20)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IF('Abrechnung Handicap Kita'!$I$1="I",LK_Comuni!D21,LK_Comuni!C21)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IF('Abrechnung Handicap Kita'!$I$1="I",LK_Comuni!D22,LK_Comuni!C22)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IF('Abrechnung Handicap Kita'!$I$1="I",LK_Comuni!D23,LK_Comuni!C23)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IF('Abrechnung Handicap Kita'!$I$1="I",LK_Comuni!D24,LK_Comuni!C24)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IF('Abrechnung Handicap Kita'!$I$1="I",LK_Comuni!D25,LK_Comuni!C25)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IF('Abrechnung Handicap Kita'!$I$1="I",LK_Comuni!D26,LK_Comuni!C26)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IF('Abrechnung Handicap Kita'!$I$1="I",LK_Comuni!D27,LK_Comuni!C27)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IF('Abrechnung Handicap Kita'!$I$1="I",LK_Comuni!D28,LK_Comuni!C28)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IF('Abrechnung Handicap Kita'!$I$1="I",LK_Comuni!D29,LK_Comuni!C29)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IF('Abrechnung Handicap Kita'!$I$1="I",LK_Comuni!D30,LK_Comuni!C30)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IF('Abrechnung Handicap Kita'!$I$1="I",LK_Comuni!D31,LK_Comuni!C31)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IF('Abrechnung Handicap Kita'!$I$1="I",LK_Comuni!D32,LK_Comuni!C32)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IF('Abrechnung Handicap Kita'!$I$1="I",LK_Comuni!D33,LK_Comuni!C33)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IF('Abrechnung Handicap Kita'!$I$1="I",LK_Comuni!D34,LK_Comuni!C34)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IF('Abrechnung Handicap Kita'!$I$1="I",LK_Comuni!D35,LK_Comuni!C35)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IF('Abrechnung Handicap Kita'!$I$1="I",LK_Comuni!D36,LK_Comuni!C36)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IF('Abrechnung Handicap Kita'!$I$1="I",LK_Comuni!D37,LK_Comuni!C37)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IF('Abrechnung Handicap Kita'!$I$1="I",LK_Comuni!D38,LK_Comuni!C38)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IF('Abrechnung Handicap Kita'!$I$1="I",LK_Comuni!D39,LK_Comuni!C39)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IF('Abrechnung Handicap Kita'!$I$1="I",LK_Comuni!D40,LK_Comuni!C40)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IF('Abrechnung Handicap Kita'!$I$1="I",LK_Comuni!D41,LK_Comuni!C41)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IF('Abrechnung Handicap Kita'!$I$1="I",LK_Comuni!D42,LK_Comuni!C42)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IF('Abrechnung Handicap Kita'!$I$1="I",LK_Comuni!D43,LK_Comuni!C43)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IF('Abrechnung Handicap Kita'!$I$1="I",LK_Comuni!D44,LK_Comuni!C44)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IF('Abrechnung Handicap Kita'!$I$1="I",LK_Comuni!D45,LK_Comuni!C45)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IF('Abrechnung Handicap Kita'!$I$1="I",LK_Comuni!D46,LK_Comuni!C46)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IF('Abrechnung Handicap Kita'!$I$1="I",LK_Comuni!D47,LK_Comuni!C47)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IF('Abrechnung Handicap Kita'!$I$1="I",LK_Comuni!D48,LK_Comuni!C48)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IF('Abrechnung Handicap Kita'!$I$1="I",LK_Comuni!D49,LK_Comuni!C49)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IF('Abrechnung Handicap Kita'!$I$1="I",LK_Comuni!D50,LK_Comuni!C50)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IF('Abrechnung Handicap Kita'!$I$1="I",LK_Comuni!D51,LK_Comuni!C51)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IF('Abrechnung Handicap Kita'!$I$1="I",LK_Comuni!D52,LK_Comuni!C52)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IF('Abrechnung Handicap Kita'!$I$1="I",LK_Comuni!D53,LK_Comuni!C53)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IF('Abrechnung Handicap Kita'!$I$1="I",LK_Comuni!D54,LK_Comuni!C54)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IF('Abrechnung Handicap Kita'!$I$1="I",LK_Comuni!D55,LK_Comuni!C55)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IF('Abrechnung Handicap Kita'!$I$1="I",LK_Comuni!D56,LK_Comuni!C56)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IF('Abrechnung Handicap Kita'!$I$1="I",LK_Comuni!D57,LK_Comuni!C57)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IF('Abrechnung Handicap Kita'!$I$1="I",LK_Comuni!D58,LK_Comuni!C58)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IF('Abrechnung Handicap Kita'!$I$1="I",LK_Comuni!D59,LK_Comuni!C59)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IF('Abrechnung Handicap Kita'!$I$1="I",LK_Comuni!D60,LK_Comuni!C60)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IF('Abrechnung Handicap Kita'!$I$1="I",LK_Comuni!D61,LK_Comuni!C61)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IF('Abrechnung Handicap Kita'!$I$1="I",LK_Comuni!D62,LK_Comuni!C62)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IF('Abrechnung Handicap Kita'!$I$1="I",LK_Comuni!D63,LK_Comuni!C63)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IF('Abrechnung Handicap Kita'!$I$1="I",LK_Comuni!D64,LK_Comuni!C64)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IF('Abrechnung Handicap Kita'!$I$1="I",LK_Comuni!D65,LK_Comuni!C65)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IF('Abrechnung Handicap Kita'!$I$1="I",LK_Comuni!D66,LK_Comuni!C66)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IF('Abrechnung Handicap Kita'!$I$1="I",LK_Comuni!D67,LK_Comuni!C67)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IF('Abrechnung Handicap Kita'!$I$1="I",LK_Comuni!D68,LK_Comuni!C68)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IF('Abrechnung Handicap Kita'!$I$1="I",LK_Comuni!D69,LK_Comuni!C69)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IF('Abrechnung Handicap Kita'!$I$1="I",LK_Comuni!D70,LK_Comuni!C70)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IF('Abrechnung Handicap Kita'!$I$1="I",LK_Comuni!D71,LK_Comuni!C71)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IF('Abrechnung Handicap Kita'!$I$1="I",LK_Comuni!D72,LK_Comuni!C72)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IF('Abrechnung Handicap Kita'!$I$1="I",LK_Comuni!D73,LK_Comuni!C73)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IF('Abrechnung Handicap Kita'!$I$1="I",LK_Comuni!D74,LK_Comuni!C74)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IF('Abrechnung Handicap Kita'!$I$1="I",LK_Comuni!D75,LK_Comuni!C75)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IF('Abrechnung Handicap Kita'!$I$1="I",LK_Comuni!D76,LK_Comuni!C76)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IF('Abrechnung Handicap Kita'!$I$1="I",LK_Comuni!D77,LK_Comuni!C77)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IF('Abrechnung Handicap Kita'!$I$1="I",LK_Comuni!D78,LK_Comuni!C78)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IF('Abrechnung Handicap Kita'!$I$1="I",LK_Comuni!D79,LK_Comuni!C79)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IF('Abrechnung Handicap Kita'!$I$1="I",LK_Comuni!D80,LK_Comuni!C80)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IF('Abrechnung Handicap Kita'!$I$1="I",LK_Comuni!D81,LK_Comuni!C81)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IF('Abrechnung Handicap Kita'!$I$1="I",LK_Comuni!D82,LK_Comuni!C82)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IF('Abrechnung Handicap Kita'!$I$1="I",LK_Comuni!D83,LK_Comuni!C83)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IF('Abrechnung Handicap Kita'!$I$1="I",LK_Comuni!D84,LK_Comuni!C84)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IF('Abrechnung Handicap Kita'!$I$1="I",LK_Comuni!D85,LK_Comuni!C85)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IF('Abrechnung Handicap Kita'!$I$1="I",LK_Comuni!D86,LK_Comuni!C86)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IF('Abrechnung Handicap Kita'!$I$1="I",LK_Comuni!D87,LK_Comuni!C87)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IF('Abrechnung Handicap Kita'!$I$1="I",LK_Comuni!D88,LK_Comuni!C88)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IF('Abrechnung Handicap Kita'!$I$1="I",LK_Comuni!D89,LK_Comuni!C89)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IF('Abrechnung Handicap Kita'!$I$1="I",LK_Comuni!D90,LK_Comuni!C90)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IF('Abrechnung Handicap Kita'!$I$1="I",LK_Comuni!D91,LK_Comuni!C91)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IF('Abrechnung Handicap Kita'!$I$1="I",LK_Comuni!D92,LK_Comuni!C92)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IF('Abrechnung Handicap Kita'!$I$1="I",LK_Comuni!D93,LK_Comuni!C93)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IF('Abrechnung Handicap Kita'!$I$1="I",LK_Comuni!D94,LK_Comuni!C94)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IF('Abrechnung Handicap Kita'!$I$1="I",LK_Comuni!D95,LK_Comuni!C95)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IF('Abrechnung Handicap Kita'!$I$1="I",LK_Comuni!D96,LK_Comuni!C96)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IF('Abrechnung Handicap Kita'!$I$1="I",LK_Comuni!D97,LK_Comuni!C97)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IF('Abrechnung Handicap Kita'!$I$1="I",LK_Comuni!D98,LK_Comuni!C98)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IF('Abrechnung Handicap Kita'!$I$1="I",LK_Comuni!D99,LK_Comuni!C99)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IF('Abrechnung Handicap Kita'!$I$1="I",LK_Comuni!D100,LK_Comuni!C100)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IF('Abrechnung Handicap Kita'!$I$1="I",LK_Comuni!D101,LK_Comuni!C101)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IF('Abrechnung Handicap Kita'!$I$1="I",LK_Comuni!D102,LK_Comuni!C102)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IF('Abrechnung Handicap Kita'!$I$1="I",LK_Comuni!D103,LK_Comuni!C103)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IF('Abrechnung Handicap Kita'!$I$1="I",LK_Comuni!D104,LK_Comuni!C104)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IF('Abrechnung Handicap Kita'!$I$1="I",LK_Comuni!D105,LK_Comuni!C105)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IF('Abrechnung Handicap Kita'!$I$1="I",LK_Comuni!D106,LK_Comuni!C106)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IF('Abrechnung Handicap Kita'!$I$1="I",LK_Comuni!D107,LK_Comuni!C107)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IF('Abrechnung Handicap Kita'!$I$1="I",LK_Comuni!D108,LK_Comuni!C108)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IF('Abrechnung Handicap Kita'!$I$1="I",LK_Comuni!D109,LK_Comuni!C109)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IF('Abrechnung Handicap Kita'!$I$1="I",LK_Comuni!D110,LK_Comuni!C110)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IF('Abrechnung Handicap Kita'!$I$1="I",LK_Comuni!D111,LK_Comuni!C111)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IF('Abrechnung Handicap Kita'!$I$1="I",LK_Comuni!D112,LK_Comuni!C112)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IF('Abrechnung Handicap Kita'!$I$1="I",LK_Comuni!D113,LK_Comuni!C113)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IF('Abrechnung Handicap Kita'!$I$1="I",LK_Comuni!D114,LK_Comuni!C114)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IF('Abrechnung Handicap Kita'!$I$1="I",LK_Comuni!D115,LK_Comuni!C115)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IF('Abrechnung Handicap Kita'!$I$1="I",LK_Comuni!D116,LK_Comuni!C116)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IF('Abrechnung Handicap Kita'!$I$1="I",LK_Comuni!D117,LK_Comuni!C117)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27"/>
  <sheetViews>
    <sheetView zoomScale="85" zoomScaleNormal="85" workbookViewId="0">
      <pane xSplit="4" ySplit="1" topLeftCell="K70" activePane="bottomRight" state="frozen"/>
      <selection pane="topRight" activeCell="E1" sqref="E1"/>
      <selection pane="bottomLeft" activeCell="A2" sqref="A2"/>
      <selection pane="bottomRight" activeCell="N109" sqref="N109"/>
    </sheetView>
  </sheetViews>
  <sheetFormatPr defaultColWidth="9.140625" defaultRowHeight="12.75" x14ac:dyDescent="0.2"/>
  <cols>
    <col min="1" max="1" width="19.140625" style="32" bestFit="1" customWidth="1"/>
    <col min="2" max="2" width="20.5703125" style="32" bestFit="1" customWidth="1"/>
    <col min="3" max="3" width="21.7109375" style="32" bestFit="1" customWidth="1"/>
    <col min="4" max="4" width="14.140625" style="32" bestFit="1" customWidth="1"/>
    <col min="5" max="5" width="32.7109375" style="32" bestFit="1" customWidth="1"/>
    <col min="6" max="6" width="29.42578125" style="32" bestFit="1" customWidth="1"/>
    <col min="7" max="7" width="33.5703125" style="32" customWidth="1"/>
    <col min="8" max="8" width="28.28515625" style="32" bestFit="1" customWidth="1"/>
    <col min="9" max="9" width="19.5703125" style="32" bestFit="1" customWidth="1"/>
    <col min="10" max="10" width="20.28515625" style="32" bestFit="1" customWidth="1"/>
    <col min="11" max="11" width="14.85546875" style="32" bestFit="1" customWidth="1"/>
    <col min="12" max="12" width="15.5703125" style="32" bestFit="1" customWidth="1"/>
    <col min="13" max="13" width="14.28515625" style="32" bestFit="1" customWidth="1"/>
    <col min="14" max="14" width="61" style="32" bestFit="1" customWidth="1"/>
    <col min="15" max="15" width="13.7109375" style="32" bestFit="1" customWidth="1"/>
    <col min="16" max="16" width="64.42578125" style="32" bestFit="1" customWidth="1"/>
    <col min="17" max="17" width="67.28515625" style="32" bestFit="1" customWidth="1"/>
    <col min="18" max="18" width="21.42578125" style="32" bestFit="1" customWidth="1"/>
    <col min="19" max="19" width="18.85546875" style="32" bestFit="1" customWidth="1"/>
    <col min="20" max="20" width="17.42578125" style="32" bestFit="1" customWidth="1"/>
    <col min="21" max="21" width="33.5703125" style="32" customWidth="1"/>
    <col min="22" max="16384" width="9.140625" style="32"/>
  </cols>
  <sheetData>
    <row r="1" spans="1:21" s="43" customFormat="1" x14ac:dyDescent="0.2">
      <c r="A1" s="43" t="s">
        <v>486</v>
      </c>
      <c r="B1" s="43" t="s">
        <v>487</v>
      </c>
      <c r="C1" s="43" t="s">
        <v>488</v>
      </c>
      <c r="D1" s="43" t="s">
        <v>489</v>
      </c>
      <c r="E1" s="43" t="s">
        <v>490</v>
      </c>
      <c r="F1" s="43" t="s">
        <v>491</v>
      </c>
      <c r="G1" s="43" t="s">
        <v>492</v>
      </c>
      <c r="H1" s="43" t="s">
        <v>493</v>
      </c>
      <c r="I1" s="43" t="s">
        <v>494</v>
      </c>
      <c r="J1" s="43" t="s">
        <v>495</v>
      </c>
      <c r="K1" s="43" t="s">
        <v>496</v>
      </c>
      <c r="L1" s="43" t="s">
        <v>497</v>
      </c>
      <c r="M1" s="43" t="s">
        <v>498</v>
      </c>
      <c r="N1" s="43" t="s">
        <v>499</v>
      </c>
      <c r="O1" s="43" t="s">
        <v>500</v>
      </c>
      <c r="P1" s="43" t="s">
        <v>501</v>
      </c>
      <c r="Q1" s="43" t="s">
        <v>502</v>
      </c>
      <c r="R1" s="43" t="s">
        <v>503</v>
      </c>
      <c r="S1" s="43" t="s">
        <v>504</v>
      </c>
      <c r="T1" s="43" t="s">
        <v>505</v>
      </c>
      <c r="U1" s="43" t="s">
        <v>904</v>
      </c>
    </row>
    <row r="2" spans="1:21" x14ac:dyDescent="0.2">
      <c r="A2" s="32" t="s">
        <v>6</v>
      </c>
      <c r="B2" s="32" t="s">
        <v>260</v>
      </c>
      <c r="C2" s="32" t="s">
        <v>261</v>
      </c>
      <c r="D2" s="32" t="s">
        <v>538</v>
      </c>
      <c r="E2" s="32" t="s">
        <v>539</v>
      </c>
      <c r="F2" s="32" t="s">
        <v>539</v>
      </c>
      <c r="G2" s="32" t="s">
        <v>540</v>
      </c>
      <c r="H2" s="32" t="s">
        <v>541</v>
      </c>
      <c r="M2" s="44">
        <v>20</v>
      </c>
      <c r="N2" s="45" t="str">
        <f t="shared" ref="N2:N33" si="0">IF($U$1="I",P2,Q2)</f>
        <v>Abtei, St.-Linert-Straße, 14, Casa Bimbo</v>
      </c>
      <c r="O2" s="32" t="s">
        <v>542</v>
      </c>
      <c r="P2" s="32" t="str">
        <f t="shared" ref="P2:P33" si="1">IF(ISBLANK(B2),"",CONCATENATE(B2,IF(ISBLANK(I2),""," - " &amp; I2),", ", G2,", ",E2,IF(ISBLANK(K2),""," ("&amp;K2&amp;")")))</f>
        <v>Badia, Via S. Linert, 14, Casa Bimbo</v>
      </c>
      <c r="Q2" s="32" t="str">
        <f t="shared" ref="Q2:Q33" si="2">IF(ISBLANK(C2),"",CONCATENATE(C2,IF(ISBLANK(J2),""," - " &amp; J2),", ", H2,", ",F2,IF(ISBLANK(L2),""," ("&amp;L2&amp;")")))</f>
        <v>Abtei, St.-Linert-Straße, 14, Casa Bimbo</v>
      </c>
      <c r="R2" s="32">
        <v>1</v>
      </c>
      <c r="S2" s="46">
        <v>1</v>
      </c>
      <c r="T2" s="46">
        <v>401768</v>
      </c>
    </row>
    <row r="3" spans="1:21" x14ac:dyDescent="0.2">
      <c r="A3" s="32" t="s">
        <v>106</v>
      </c>
      <c r="B3" s="32" t="s">
        <v>453</v>
      </c>
      <c r="C3" s="32" t="s">
        <v>454</v>
      </c>
      <c r="D3" s="32" t="s">
        <v>514</v>
      </c>
      <c r="E3" s="32" t="s">
        <v>515</v>
      </c>
      <c r="F3" s="32" t="s">
        <v>515</v>
      </c>
      <c r="G3" s="32" t="s">
        <v>876</v>
      </c>
      <c r="H3" s="32" t="s">
        <v>877</v>
      </c>
      <c r="M3" s="44">
        <v>10</v>
      </c>
      <c r="N3" s="45" t="str">
        <f t="shared" si="0"/>
        <v>Ahrntal, St. Johann-Ahrn, 30, Tagesmütter</v>
      </c>
      <c r="O3" s="32" t="s">
        <v>875</v>
      </c>
      <c r="P3" s="32" t="str">
        <f t="shared" si="1"/>
        <v>Valle Aurina, S. Giovanni-Ahrn, 30, Tagesmütter</v>
      </c>
      <c r="Q3" s="32" t="str">
        <f t="shared" si="2"/>
        <v>Ahrntal, St. Johann-Ahrn, 30, Tagesmütter</v>
      </c>
      <c r="R3" s="32">
        <v>1</v>
      </c>
      <c r="S3" s="46">
        <v>1</v>
      </c>
      <c r="T3" s="46">
        <v>401768</v>
      </c>
    </row>
    <row r="4" spans="1:21" x14ac:dyDescent="0.2">
      <c r="A4" s="32" t="s">
        <v>1</v>
      </c>
      <c r="B4" s="32" t="s">
        <v>250</v>
      </c>
      <c r="C4" s="32" t="s">
        <v>251</v>
      </c>
      <c r="D4" s="32" t="s">
        <v>514</v>
      </c>
      <c r="E4" s="32" t="s">
        <v>515</v>
      </c>
      <c r="F4" s="32" t="s">
        <v>515</v>
      </c>
      <c r="G4" s="32" t="s">
        <v>912</v>
      </c>
      <c r="H4" s="32" t="s">
        <v>913</v>
      </c>
      <c r="M4" s="44">
        <v>10</v>
      </c>
      <c r="N4" s="45" t="str">
        <f t="shared" si="0"/>
        <v>Aldein, Dorf, 41/2, Tagesmütter</v>
      </c>
      <c r="O4" s="32" t="s">
        <v>914</v>
      </c>
      <c r="P4" s="32" t="str">
        <f t="shared" si="1"/>
        <v>Aldino, Paese, 41/2, Tagesmütter</v>
      </c>
      <c r="Q4" s="32" t="str">
        <f t="shared" si="2"/>
        <v>Aldein, Dorf, 41/2, Tagesmütter</v>
      </c>
      <c r="R4" s="32">
        <v>1</v>
      </c>
      <c r="S4" s="46">
        <v>45145</v>
      </c>
      <c r="T4" s="46">
        <v>401768</v>
      </c>
    </row>
    <row r="5" spans="1:21" x14ac:dyDescent="0.2">
      <c r="A5" s="32" t="s">
        <v>2</v>
      </c>
      <c r="B5" s="32" t="s">
        <v>252</v>
      </c>
      <c r="C5" s="32" t="s">
        <v>253</v>
      </c>
      <c r="D5" s="32" t="s">
        <v>506</v>
      </c>
      <c r="E5" s="32" t="s">
        <v>507</v>
      </c>
      <c r="F5" s="32" t="s">
        <v>507</v>
      </c>
      <c r="G5" s="32" t="s">
        <v>508</v>
      </c>
      <c r="H5" s="32" t="s">
        <v>509</v>
      </c>
      <c r="M5" s="44">
        <v>25</v>
      </c>
      <c r="N5" s="45" t="str">
        <f t="shared" si="0"/>
        <v>Andrian, Sonnenstraße, 10, Paideias</v>
      </c>
      <c r="O5" s="32" t="s">
        <v>512</v>
      </c>
      <c r="P5" s="32" t="str">
        <f t="shared" si="1"/>
        <v>Andriano, Via del Sole, 10, Paideias</v>
      </c>
      <c r="Q5" s="32" t="str">
        <f t="shared" si="2"/>
        <v>Andrian, Sonnenstraße, 10, Paideias</v>
      </c>
      <c r="R5" s="32">
        <v>1</v>
      </c>
      <c r="S5" s="46">
        <v>44835</v>
      </c>
      <c r="T5" s="46">
        <v>401768</v>
      </c>
    </row>
    <row r="6" spans="1:21" x14ac:dyDescent="0.2">
      <c r="A6" s="32" t="s">
        <v>60</v>
      </c>
      <c r="B6" s="32" t="s">
        <v>360</v>
      </c>
      <c r="C6" s="32" t="s">
        <v>361</v>
      </c>
      <c r="D6" s="32" t="s">
        <v>514</v>
      </c>
      <c r="E6" s="32" t="s">
        <v>515</v>
      </c>
      <c r="F6" s="32" t="s">
        <v>515</v>
      </c>
      <c r="G6" s="32" t="s">
        <v>780</v>
      </c>
      <c r="H6" s="32" t="s">
        <v>781</v>
      </c>
      <c r="M6" s="44">
        <v>15</v>
      </c>
      <c r="N6" s="45" t="str">
        <f t="shared" si="0"/>
        <v>Auer, Nationalstraße, 23/A, Tagesmütter</v>
      </c>
      <c r="O6" s="32" t="s">
        <v>782</v>
      </c>
      <c r="P6" s="32" t="str">
        <f t="shared" si="1"/>
        <v>Ora, Via Nazionale, 23/A, Tagesmütter</v>
      </c>
      <c r="Q6" s="32" t="str">
        <f t="shared" si="2"/>
        <v>Auer, Nationalstraße, 23/A, Tagesmütter</v>
      </c>
      <c r="R6" s="32">
        <v>1</v>
      </c>
      <c r="S6" s="46">
        <v>1</v>
      </c>
      <c r="T6" s="46">
        <v>401768</v>
      </c>
    </row>
    <row r="7" spans="1:21" x14ac:dyDescent="0.2">
      <c r="A7" s="32" t="s">
        <v>7</v>
      </c>
      <c r="B7" s="32" t="s">
        <v>262</v>
      </c>
      <c r="C7" s="32" t="s">
        <v>263</v>
      </c>
      <c r="D7" s="32" t="s">
        <v>514</v>
      </c>
      <c r="E7" s="32" t="s">
        <v>515</v>
      </c>
      <c r="F7" s="32" t="s">
        <v>515</v>
      </c>
      <c r="G7" s="32" t="s">
        <v>543</v>
      </c>
      <c r="H7" s="32" t="s">
        <v>544</v>
      </c>
      <c r="M7" s="44"/>
      <c r="N7" s="45" t="str">
        <f t="shared" si="0"/>
        <v>Barbian, Dorf, 13, Tagesmütter</v>
      </c>
      <c r="O7" s="32" t="s">
        <v>545</v>
      </c>
      <c r="P7" s="32" t="str">
        <f t="shared" si="1"/>
        <v>Barbiano, Paese, 13, Tagesmütter</v>
      </c>
      <c r="Q7" s="32" t="str">
        <f t="shared" si="2"/>
        <v>Barbian, Dorf, 13, Tagesmütter</v>
      </c>
      <c r="R7" s="32">
        <v>1</v>
      </c>
      <c r="S7" s="46">
        <v>43368</v>
      </c>
      <c r="T7" s="46">
        <v>401768</v>
      </c>
    </row>
    <row r="8" spans="1:21" x14ac:dyDescent="0.2">
      <c r="A8" s="32" t="s">
        <v>8</v>
      </c>
      <c r="B8" s="32" t="s">
        <v>234</v>
      </c>
      <c r="C8" s="32" t="s">
        <v>240</v>
      </c>
      <c r="D8" s="32" t="s">
        <v>582</v>
      </c>
      <c r="E8" s="32" t="s">
        <v>583</v>
      </c>
      <c r="F8" s="32" t="s">
        <v>583</v>
      </c>
      <c r="G8" s="32" t="s">
        <v>587</v>
      </c>
      <c r="H8" s="32" t="s">
        <v>588</v>
      </c>
      <c r="M8" s="44">
        <v>14</v>
      </c>
      <c r="N8" s="45" t="str">
        <f t="shared" si="0"/>
        <v>Bozen, Anne-Frank-Platz, 17, Babycoop</v>
      </c>
      <c r="O8" s="32" t="s">
        <v>589</v>
      </c>
      <c r="P8" s="32" t="str">
        <f t="shared" si="1"/>
        <v>Bolzano, Piazzetta Anne Frank, 17, Babycoop</v>
      </c>
      <c r="Q8" s="32" t="str">
        <f t="shared" si="2"/>
        <v>Bozen, Anne-Frank-Platz, 17, Babycoop</v>
      </c>
      <c r="R8" s="32">
        <v>1</v>
      </c>
      <c r="S8" s="46">
        <v>1</v>
      </c>
      <c r="T8" s="46">
        <v>401768</v>
      </c>
    </row>
    <row r="9" spans="1:21" x14ac:dyDescent="0.2">
      <c r="A9" s="32" t="s">
        <v>8</v>
      </c>
      <c r="B9" s="32" t="s">
        <v>234</v>
      </c>
      <c r="C9" s="32" t="s">
        <v>240</v>
      </c>
      <c r="D9" s="32" t="s">
        <v>565</v>
      </c>
      <c r="E9" s="32" t="s">
        <v>566</v>
      </c>
      <c r="F9" s="32" t="s">
        <v>566</v>
      </c>
      <c r="G9" s="32" t="s">
        <v>920</v>
      </c>
      <c r="H9" s="32" t="s">
        <v>921</v>
      </c>
      <c r="K9" s="32" t="s">
        <v>510</v>
      </c>
      <c r="L9" s="32" t="s">
        <v>511</v>
      </c>
      <c r="M9" s="44">
        <v>29</v>
      </c>
      <c r="N9" s="45" t="str">
        <f t="shared" si="0"/>
        <v>Bozen, Armando Diaz Straße, 57, Coccinella (betriebliche)</v>
      </c>
      <c r="O9" s="32" t="s">
        <v>922</v>
      </c>
      <c r="P9" s="32" t="str">
        <f t="shared" si="1"/>
        <v>Bolzano, Via Armando Diaz, 57, Coccinella (aziendale)</v>
      </c>
      <c r="Q9" s="32" t="str">
        <f t="shared" si="2"/>
        <v>Bozen, Armando Diaz Straße, 57, Coccinella (betriebliche)</v>
      </c>
      <c r="R9" s="32">
        <v>1</v>
      </c>
      <c r="S9" s="46">
        <v>44963</v>
      </c>
      <c r="T9" s="46">
        <v>401768</v>
      </c>
    </row>
    <row r="10" spans="1:21" x14ac:dyDescent="0.2">
      <c r="A10" s="32" t="s">
        <v>8</v>
      </c>
      <c r="B10" s="32" t="s">
        <v>234</v>
      </c>
      <c r="C10" s="32" t="s">
        <v>240</v>
      </c>
      <c r="D10" s="32" t="s">
        <v>526</v>
      </c>
      <c r="E10" s="32" t="s">
        <v>527</v>
      </c>
      <c r="F10" s="32" t="s">
        <v>527</v>
      </c>
      <c r="G10" s="32" t="s">
        <v>600</v>
      </c>
      <c r="H10" s="32" t="s">
        <v>601</v>
      </c>
      <c r="K10" s="32" t="s">
        <v>510</v>
      </c>
      <c r="L10" s="32" t="s">
        <v>511</v>
      </c>
      <c r="M10" s="44"/>
      <c r="N10" s="45" t="str">
        <f t="shared" si="0"/>
        <v>Bozen, Buozzistraße, 14, Xenia  (betriebliche)</v>
      </c>
      <c r="O10" s="32" t="s">
        <v>599</v>
      </c>
      <c r="P10" s="32" t="str">
        <f t="shared" si="1"/>
        <v>Bolzano, Via Buozzi,14, Xenia  (aziendale)</v>
      </c>
      <c r="Q10" s="32" t="str">
        <f t="shared" si="2"/>
        <v>Bozen, Buozzistraße, 14, Xenia  (betriebliche)</v>
      </c>
      <c r="R10" s="32">
        <v>1</v>
      </c>
      <c r="S10" s="46">
        <v>44440</v>
      </c>
      <c r="T10" s="46">
        <v>401768</v>
      </c>
    </row>
    <row r="11" spans="1:21" x14ac:dyDescent="0.2">
      <c r="A11" s="32" t="s">
        <v>8</v>
      </c>
      <c r="B11" s="32" t="s">
        <v>234</v>
      </c>
      <c r="C11" s="32" t="s">
        <v>240</v>
      </c>
      <c r="D11" s="32" t="s">
        <v>607</v>
      </c>
      <c r="E11" s="32" t="s">
        <v>608</v>
      </c>
      <c r="F11" s="32" t="s">
        <v>608</v>
      </c>
      <c r="G11" s="32" t="s">
        <v>609</v>
      </c>
      <c r="H11" s="32" t="s">
        <v>610</v>
      </c>
      <c r="K11" s="32" t="s">
        <v>510</v>
      </c>
      <c r="L11" s="32" t="s">
        <v>511</v>
      </c>
      <c r="M11" s="44">
        <v>10</v>
      </c>
      <c r="N11" s="45" t="str">
        <f t="shared" si="0"/>
        <v>Bozen, Christkönigsplatz, 7, Baobab (betriebliche)</v>
      </c>
      <c r="O11" s="32" t="s">
        <v>611</v>
      </c>
      <c r="P11" s="32" t="str">
        <f t="shared" si="1"/>
        <v>Bolzano, Piazza Cristo Re, 7, Baobab (aziendale)</v>
      </c>
      <c r="Q11" s="32" t="str">
        <f t="shared" si="2"/>
        <v>Bozen, Christkönigsplatz, 7, Baobab (betriebliche)</v>
      </c>
      <c r="R11" s="32">
        <v>1</v>
      </c>
      <c r="S11" s="46">
        <v>44077</v>
      </c>
      <c r="T11" s="46">
        <v>401768</v>
      </c>
    </row>
    <row r="12" spans="1:21" x14ac:dyDescent="0.2">
      <c r="A12" s="32" t="s">
        <v>8</v>
      </c>
      <c r="B12" s="32" t="s">
        <v>234</v>
      </c>
      <c r="C12" s="32" t="s">
        <v>240</v>
      </c>
      <c r="D12" s="32" t="s">
        <v>538</v>
      </c>
      <c r="E12" s="32" t="s">
        <v>539</v>
      </c>
      <c r="F12" s="32" t="s">
        <v>539</v>
      </c>
      <c r="G12" s="32" t="s">
        <v>549</v>
      </c>
      <c r="H12" s="32" t="s">
        <v>550</v>
      </c>
      <c r="M12" s="44">
        <v>18</v>
      </c>
      <c r="N12" s="45" t="str">
        <f t="shared" si="0"/>
        <v>Bozen, Claudia-Augusta-Straße, 48/B, Casa Bimbo</v>
      </c>
      <c r="O12" s="32" t="s">
        <v>551</v>
      </c>
      <c r="P12" s="32" t="str">
        <f t="shared" si="1"/>
        <v>Bolzano, Via Claudia Augusta, 48/B, Casa Bimbo</v>
      </c>
      <c r="Q12" s="32" t="str">
        <f t="shared" si="2"/>
        <v>Bozen, Claudia-Augusta-Straße, 48/B, Casa Bimbo</v>
      </c>
      <c r="R12" s="32">
        <v>1</v>
      </c>
      <c r="S12" s="46">
        <v>1</v>
      </c>
      <c r="T12" s="46">
        <v>401768</v>
      </c>
    </row>
    <row r="13" spans="1:21" x14ac:dyDescent="0.2">
      <c r="A13" s="32" t="s">
        <v>8</v>
      </c>
      <c r="B13" s="32" t="s">
        <v>234</v>
      </c>
      <c r="C13" s="32" t="s">
        <v>240</v>
      </c>
      <c r="D13" s="32" t="s">
        <v>538</v>
      </c>
      <c r="E13" s="32" t="s">
        <v>539</v>
      </c>
      <c r="F13" s="32" t="s">
        <v>539</v>
      </c>
      <c r="G13" s="32" t="s">
        <v>552</v>
      </c>
      <c r="H13" s="32" t="s">
        <v>553</v>
      </c>
      <c r="M13" s="44">
        <v>18</v>
      </c>
      <c r="N13" s="45" t="str">
        <f t="shared" si="0"/>
        <v>Bozen, Claudia-Augusta-Straße, 66/68, Casa Bimbo</v>
      </c>
      <c r="O13" s="32" t="s">
        <v>554</v>
      </c>
      <c r="P13" s="32" t="str">
        <f t="shared" si="1"/>
        <v>Bolzano, Via Claudia Augusta, 66/68, Casa Bimbo</v>
      </c>
      <c r="Q13" s="32" t="str">
        <f t="shared" si="2"/>
        <v>Bozen, Claudia-Augusta-Straße, 66/68, Casa Bimbo</v>
      </c>
      <c r="R13" s="32">
        <v>1</v>
      </c>
      <c r="S13" s="46">
        <v>1</v>
      </c>
      <c r="T13" s="46">
        <v>401768</v>
      </c>
    </row>
    <row r="14" spans="1:21" x14ac:dyDescent="0.2">
      <c r="A14" s="32" t="s">
        <v>8</v>
      </c>
      <c r="B14" s="32" t="s">
        <v>234</v>
      </c>
      <c r="C14" s="32" t="s">
        <v>240</v>
      </c>
      <c r="D14" s="32" t="s">
        <v>538</v>
      </c>
      <c r="E14" s="32" t="s">
        <v>539</v>
      </c>
      <c r="F14" s="32" t="s">
        <v>539</v>
      </c>
      <c r="G14" s="32" t="s">
        <v>555</v>
      </c>
      <c r="H14" s="32" t="s">
        <v>556</v>
      </c>
      <c r="K14" s="32" t="s">
        <v>510</v>
      </c>
      <c r="L14" s="32" t="s">
        <v>511</v>
      </c>
      <c r="M14" s="44">
        <v>17</v>
      </c>
      <c r="N14" s="45" t="str">
        <f t="shared" si="0"/>
        <v>Bozen, Crispistraße, 40, Casa Bimbo (betriebliche)</v>
      </c>
      <c r="O14" s="32" t="s">
        <v>557</v>
      </c>
      <c r="P14" s="32" t="str">
        <f t="shared" si="1"/>
        <v>Bolzano, Via Crispi, 40, Casa Bimbo (aziendale)</v>
      </c>
      <c r="Q14" s="32" t="str">
        <f t="shared" si="2"/>
        <v>Bozen, Crispistraße, 40, Casa Bimbo (betriebliche)</v>
      </c>
      <c r="R14" s="32">
        <v>1</v>
      </c>
      <c r="S14" s="46">
        <v>1</v>
      </c>
      <c r="T14" s="46">
        <v>401768</v>
      </c>
    </row>
    <row r="15" spans="1:21" x14ac:dyDescent="0.2">
      <c r="A15" s="32" t="s">
        <v>8</v>
      </c>
      <c r="B15" s="32" t="s">
        <v>234</v>
      </c>
      <c r="C15" s="32" t="s">
        <v>240</v>
      </c>
      <c r="D15" s="32" t="s">
        <v>582</v>
      </c>
      <c r="E15" s="32" t="s">
        <v>583</v>
      </c>
      <c r="F15" s="32" t="s">
        <v>583</v>
      </c>
      <c r="G15" s="32" t="s">
        <v>584</v>
      </c>
      <c r="H15" s="32" t="s">
        <v>585</v>
      </c>
      <c r="M15" s="44">
        <v>20</v>
      </c>
      <c r="N15" s="45" t="str">
        <f t="shared" si="0"/>
        <v>Bozen, Don-Bosco-Platz, 13, Babycoop</v>
      </c>
      <c r="O15" s="32" t="s">
        <v>586</v>
      </c>
      <c r="P15" s="32" t="str">
        <f t="shared" si="1"/>
        <v>Bolzano, Piazza Don Bosco, 13, Babycoop</v>
      </c>
      <c r="Q15" s="32" t="str">
        <f t="shared" si="2"/>
        <v>Bozen, Don-Bosco-Platz, 13, Babycoop</v>
      </c>
      <c r="R15" s="32">
        <v>1</v>
      </c>
      <c r="S15" s="46">
        <v>1</v>
      </c>
      <c r="T15" s="46">
        <v>401768</v>
      </c>
    </row>
    <row r="16" spans="1:21" x14ac:dyDescent="0.2">
      <c r="A16" s="32" t="s">
        <v>8</v>
      </c>
      <c r="B16" s="32" t="s">
        <v>234</v>
      </c>
      <c r="C16" s="32" t="s">
        <v>240</v>
      </c>
      <c r="D16" s="32" t="s">
        <v>577</v>
      </c>
      <c r="E16" s="32" t="s">
        <v>578</v>
      </c>
      <c r="F16" s="32" t="s">
        <v>578</v>
      </c>
      <c r="G16" s="32" t="s">
        <v>579</v>
      </c>
      <c r="H16" s="32" t="s">
        <v>580</v>
      </c>
      <c r="K16" s="32" t="s">
        <v>510</v>
      </c>
      <c r="L16" s="32" t="s">
        <v>511</v>
      </c>
      <c r="M16" s="44">
        <v>14</v>
      </c>
      <c r="N16" s="45" t="str">
        <f t="shared" si="0"/>
        <v>Bozen, Drususstraße, 339/E, Primi Passi (betriebliche)</v>
      </c>
      <c r="O16" s="32" t="s">
        <v>581</v>
      </c>
      <c r="P16" s="32" t="str">
        <f t="shared" si="1"/>
        <v>Bolzano, Via Druso, 339/E, Primi Passi (aziendale)</v>
      </c>
      <c r="Q16" s="32" t="str">
        <f t="shared" si="2"/>
        <v>Bozen, Drususstraße, 339/E, Primi Passi (betriebliche)</v>
      </c>
      <c r="R16" s="32">
        <v>1</v>
      </c>
      <c r="S16" s="46">
        <v>1</v>
      </c>
      <c r="T16" s="46">
        <v>401768</v>
      </c>
    </row>
    <row r="17" spans="1:20" x14ac:dyDescent="0.2">
      <c r="A17" s="32" t="s">
        <v>8</v>
      </c>
      <c r="B17" s="32" t="s">
        <v>234</v>
      </c>
      <c r="C17" s="32" t="s">
        <v>240</v>
      </c>
      <c r="D17" s="32" t="s">
        <v>582</v>
      </c>
      <c r="E17" s="32" t="s">
        <v>583</v>
      </c>
      <c r="F17" s="32" t="s">
        <v>583</v>
      </c>
      <c r="G17" s="32" t="s">
        <v>595</v>
      </c>
      <c r="H17" s="32" t="s">
        <v>596</v>
      </c>
      <c r="M17" s="44">
        <v>20</v>
      </c>
      <c r="N17" s="45" t="str">
        <f t="shared" si="0"/>
        <v>Bozen, Europaallee, 43, Babycoop</v>
      </c>
      <c r="O17" s="32" t="s">
        <v>597</v>
      </c>
      <c r="P17" s="32" t="str">
        <f t="shared" si="1"/>
        <v>Bolzano, Viale Europa, 43, Babycoop</v>
      </c>
      <c r="Q17" s="32" t="str">
        <f t="shared" si="2"/>
        <v>Bozen, Europaallee, 43, Babycoop</v>
      </c>
      <c r="R17" s="32">
        <v>1</v>
      </c>
      <c r="S17" s="46">
        <v>1</v>
      </c>
      <c r="T17" s="46">
        <v>401768</v>
      </c>
    </row>
    <row r="18" spans="1:20" x14ac:dyDescent="0.2">
      <c r="A18" s="32" t="s">
        <v>8</v>
      </c>
      <c r="B18" s="32" t="s">
        <v>234</v>
      </c>
      <c r="C18" s="32" t="s">
        <v>240</v>
      </c>
      <c r="D18" s="32" t="s">
        <v>565</v>
      </c>
      <c r="E18" s="32" t="s">
        <v>566</v>
      </c>
      <c r="F18" s="32" t="s">
        <v>566</v>
      </c>
      <c r="G18" s="32" t="s">
        <v>571</v>
      </c>
      <c r="H18" s="32" t="s">
        <v>572</v>
      </c>
      <c r="M18" s="44">
        <v>17</v>
      </c>
      <c r="N18" s="45" t="str">
        <f t="shared" si="0"/>
        <v>Bozen, Frontkämpferstraße, 4, Coccinella</v>
      </c>
      <c r="O18" s="32" t="s">
        <v>573</v>
      </c>
      <c r="P18" s="32" t="str">
        <f t="shared" si="1"/>
        <v>Bolzano, Via Combattenti, 4, Coccinella</v>
      </c>
      <c r="Q18" s="32" t="str">
        <f t="shared" si="2"/>
        <v>Bozen, Frontkämpferstraße, 4, Coccinella</v>
      </c>
      <c r="R18" s="32">
        <v>1</v>
      </c>
      <c r="S18" s="46">
        <v>44950</v>
      </c>
      <c r="T18" s="46">
        <v>401768</v>
      </c>
    </row>
    <row r="19" spans="1:20" x14ac:dyDescent="0.2">
      <c r="A19" s="32" t="s">
        <v>8</v>
      </c>
      <c r="B19" s="32" t="s">
        <v>234</v>
      </c>
      <c r="C19" s="32" t="s">
        <v>240</v>
      </c>
      <c r="D19" s="32" t="s">
        <v>538</v>
      </c>
      <c r="E19" s="32" t="s">
        <v>539</v>
      </c>
      <c r="F19" s="32" t="s">
        <v>539</v>
      </c>
      <c r="G19" s="32" t="s">
        <v>923</v>
      </c>
      <c r="H19" s="32" t="s">
        <v>924</v>
      </c>
      <c r="K19" s="32" t="s">
        <v>510</v>
      </c>
      <c r="L19" s="32" t="s">
        <v>511</v>
      </c>
      <c r="M19" s="44">
        <v>20</v>
      </c>
      <c r="N19" s="45" t="str">
        <f t="shared" si="0"/>
        <v>Bozen, G.-Galilei-Straße, 2/C, Casa Bimbo (betriebliche)</v>
      </c>
      <c r="O19" s="32" t="s">
        <v>558</v>
      </c>
      <c r="P19" s="32" t="str">
        <f t="shared" si="1"/>
        <v>Bolzano, Via Galilei, 2/C, Casa Bimbo (aziendale)</v>
      </c>
      <c r="Q19" s="32" t="str">
        <f t="shared" si="2"/>
        <v>Bozen, G.-Galilei-Straße, 2/C, Casa Bimbo (betriebliche)</v>
      </c>
      <c r="R19" s="32">
        <v>1</v>
      </c>
      <c r="S19" s="46">
        <v>44927</v>
      </c>
      <c r="T19" s="46">
        <v>401768</v>
      </c>
    </row>
    <row r="20" spans="1:20" x14ac:dyDescent="0.2">
      <c r="A20" s="32" t="s">
        <v>8</v>
      </c>
      <c r="B20" s="32" t="s">
        <v>234</v>
      </c>
      <c r="C20" s="32" t="s">
        <v>240</v>
      </c>
      <c r="D20" s="32" t="s">
        <v>602</v>
      </c>
      <c r="E20" s="32" t="s">
        <v>603</v>
      </c>
      <c r="F20" s="32" t="s">
        <v>603</v>
      </c>
      <c r="G20" s="32" t="s">
        <v>604</v>
      </c>
      <c r="H20" s="32" t="s">
        <v>605</v>
      </c>
      <c r="K20" s="32" t="s">
        <v>510</v>
      </c>
      <c r="L20" s="32" t="s">
        <v>511</v>
      </c>
      <c r="M20" s="44">
        <v>20</v>
      </c>
      <c r="N20" s="45" t="str">
        <f t="shared" si="0"/>
        <v>Bozen, Glaningerweg, 1, Montessori (betriebliche)</v>
      </c>
      <c r="O20" s="32" t="s">
        <v>606</v>
      </c>
      <c r="P20" s="32" t="str">
        <f t="shared" si="1"/>
        <v>Bolzano, Via Cologna, 1, Montessori (aziendale)</v>
      </c>
      <c r="Q20" s="32" t="str">
        <f t="shared" si="2"/>
        <v>Bozen, Glaningerweg, 1, Montessori (betriebliche)</v>
      </c>
      <c r="R20" s="32">
        <v>1</v>
      </c>
      <c r="S20" s="46">
        <v>1</v>
      </c>
      <c r="T20" s="46">
        <v>401768</v>
      </c>
    </row>
    <row r="21" spans="1:20" x14ac:dyDescent="0.2">
      <c r="A21" s="32" t="s">
        <v>8</v>
      </c>
      <c r="B21" s="32" t="s">
        <v>234</v>
      </c>
      <c r="C21" s="32" t="s">
        <v>240</v>
      </c>
      <c r="D21" s="32" t="s">
        <v>514</v>
      </c>
      <c r="E21" s="32" t="s">
        <v>515</v>
      </c>
      <c r="F21" s="32" t="s">
        <v>515</v>
      </c>
      <c r="G21" s="32" t="s">
        <v>612</v>
      </c>
      <c r="H21" s="32" t="s">
        <v>613</v>
      </c>
      <c r="K21" s="32" t="s">
        <v>510</v>
      </c>
      <c r="L21" s="32" t="s">
        <v>511</v>
      </c>
      <c r="M21" s="44">
        <v>20</v>
      </c>
      <c r="N21" s="45" t="str">
        <f t="shared" si="0"/>
        <v>Bozen, Goethestraße, 34/a, Tagesmütter (betriebliche)</v>
      </c>
      <c r="O21" s="32" t="s">
        <v>614</v>
      </c>
      <c r="P21" s="32" t="str">
        <f t="shared" si="1"/>
        <v>Bolzano, Via Goethe, 34/a, Tagesmütter (aziendale)</v>
      </c>
      <c r="Q21" s="32" t="str">
        <f t="shared" si="2"/>
        <v>Bozen, Goethestraße, 34/a, Tagesmütter (betriebliche)</v>
      </c>
      <c r="R21" s="32">
        <v>1</v>
      </c>
      <c r="S21" s="46">
        <v>44851</v>
      </c>
      <c r="T21" s="46">
        <v>401768</v>
      </c>
    </row>
    <row r="22" spans="1:20" x14ac:dyDescent="0.2">
      <c r="A22" s="32" t="s">
        <v>8</v>
      </c>
      <c r="B22" s="32" t="s">
        <v>234</v>
      </c>
      <c r="C22" s="32" t="s">
        <v>240</v>
      </c>
      <c r="D22" s="32" t="s">
        <v>582</v>
      </c>
      <c r="E22" s="32" t="s">
        <v>583</v>
      </c>
      <c r="F22" s="32" t="s">
        <v>583</v>
      </c>
      <c r="G22" s="32" t="s">
        <v>590</v>
      </c>
      <c r="H22" s="32" t="s">
        <v>591</v>
      </c>
      <c r="M22" s="44">
        <v>15</v>
      </c>
      <c r="N22" s="45" t="str">
        <f t="shared" si="0"/>
        <v>Bozen, Michael-Gaismair-Straße, 18, Babycoop</v>
      </c>
      <c r="O22" s="32" t="s">
        <v>598</v>
      </c>
      <c r="P22" s="32" t="str">
        <f t="shared" si="1"/>
        <v>Bolzano, Via Michael Gaismair, 18, Babycoop</v>
      </c>
      <c r="Q22" s="32" t="str">
        <f t="shared" si="2"/>
        <v>Bozen, Michael-Gaismair-Straße, 18, Babycoop</v>
      </c>
      <c r="R22" s="32">
        <v>1</v>
      </c>
      <c r="S22" s="46">
        <v>1</v>
      </c>
      <c r="T22" s="46">
        <v>401768</v>
      </c>
    </row>
    <row r="23" spans="1:20" x14ac:dyDescent="0.2">
      <c r="A23" s="32" t="s">
        <v>8</v>
      </c>
      <c r="B23" s="32" t="s">
        <v>234</v>
      </c>
      <c r="C23" s="32" t="s">
        <v>240</v>
      </c>
      <c r="D23" s="32" t="s">
        <v>565</v>
      </c>
      <c r="E23" s="32" t="s">
        <v>566</v>
      </c>
      <c r="F23" s="32" t="s">
        <v>566</v>
      </c>
      <c r="G23" s="32" t="s">
        <v>567</v>
      </c>
      <c r="H23" s="32" t="s">
        <v>568</v>
      </c>
      <c r="M23" s="44">
        <v>20</v>
      </c>
      <c r="N23" s="45" t="str">
        <f t="shared" si="0"/>
        <v>Bozen, Quireiner Wassermauer, 10, Coccinella</v>
      </c>
      <c r="O23" s="32" t="s">
        <v>569</v>
      </c>
      <c r="P23" s="32" t="str">
        <f t="shared" si="1"/>
        <v>Bolzano, Lungo Talvera S. Quirino, 10, Coccinella</v>
      </c>
      <c r="Q23" s="32" t="str">
        <f t="shared" si="2"/>
        <v>Bozen, Quireiner Wassermauer, 10, Coccinella</v>
      </c>
      <c r="R23" s="32">
        <v>1</v>
      </c>
      <c r="S23" s="46">
        <v>1</v>
      </c>
      <c r="T23" s="46">
        <v>401768</v>
      </c>
    </row>
    <row r="24" spans="1:20" x14ac:dyDescent="0.2">
      <c r="A24" s="32" t="s">
        <v>8</v>
      </c>
      <c r="B24" s="32" t="s">
        <v>234</v>
      </c>
      <c r="C24" s="32" t="s">
        <v>240</v>
      </c>
      <c r="D24" s="32" t="s">
        <v>565</v>
      </c>
      <c r="E24" s="32" t="s">
        <v>566</v>
      </c>
      <c r="F24" s="32" t="s">
        <v>566</v>
      </c>
      <c r="G24" s="32" t="s">
        <v>567</v>
      </c>
      <c r="H24" s="32" t="s">
        <v>568</v>
      </c>
      <c r="K24" s="32" t="s">
        <v>510</v>
      </c>
      <c r="L24" s="32" t="s">
        <v>511</v>
      </c>
      <c r="M24" s="44">
        <v>13</v>
      </c>
      <c r="N24" s="45" t="str">
        <f t="shared" si="0"/>
        <v>Bozen, Quireiner Wassermauer, 10, Coccinella (betriebliche)</v>
      </c>
      <c r="O24" s="32" t="s">
        <v>570</v>
      </c>
      <c r="P24" s="32" t="str">
        <f t="shared" si="1"/>
        <v>Bolzano, Lungo Talvera S. Quirino, 10, Coccinella (aziendale)</v>
      </c>
      <c r="Q24" s="32" t="str">
        <f t="shared" si="2"/>
        <v>Bozen, Quireiner Wassermauer, 10, Coccinella (betriebliche)</v>
      </c>
      <c r="R24" s="32">
        <v>1</v>
      </c>
      <c r="S24" s="46">
        <v>1</v>
      </c>
      <c r="T24" s="46">
        <v>401768</v>
      </c>
    </row>
    <row r="25" spans="1:20" x14ac:dyDescent="0.2">
      <c r="A25" s="32" t="s">
        <v>8</v>
      </c>
      <c r="B25" s="32" t="s">
        <v>234</v>
      </c>
      <c r="C25" s="32" t="s">
        <v>240</v>
      </c>
      <c r="D25" s="32" t="s">
        <v>582</v>
      </c>
      <c r="E25" s="32" t="s">
        <v>583</v>
      </c>
      <c r="F25" s="32" t="s">
        <v>583</v>
      </c>
      <c r="G25" s="32" t="s">
        <v>592</v>
      </c>
      <c r="H25" s="32" t="s">
        <v>593</v>
      </c>
      <c r="M25" s="44">
        <v>15</v>
      </c>
      <c r="N25" s="45" t="str">
        <f t="shared" si="0"/>
        <v>Bozen, Rosministraße, 44, Babycoop</v>
      </c>
      <c r="O25" s="32" t="s">
        <v>594</v>
      </c>
      <c r="P25" s="32" t="str">
        <f t="shared" si="1"/>
        <v>Bolzano, Via Rosmini, 44, Babycoop</v>
      </c>
      <c r="Q25" s="32" t="str">
        <f t="shared" si="2"/>
        <v>Bozen, Rosministraße, 44, Babycoop</v>
      </c>
      <c r="R25" s="32">
        <v>1</v>
      </c>
      <c r="S25" s="46">
        <v>1</v>
      </c>
      <c r="T25" s="46">
        <v>401768</v>
      </c>
    </row>
    <row r="26" spans="1:20" x14ac:dyDescent="0.2">
      <c r="A26" s="32" t="s">
        <v>8</v>
      </c>
      <c r="B26" s="32" t="s">
        <v>234</v>
      </c>
      <c r="C26" s="32" t="s">
        <v>240</v>
      </c>
      <c r="D26" s="32" t="s">
        <v>565</v>
      </c>
      <c r="E26" s="32" t="s">
        <v>566</v>
      </c>
      <c r="F26" s="32" t="s">
        <v>566</v>
      </c>
      <c r="G26" s="32" t="s">
        <v>546</v>
      </c>
      <c r="H26" s="32" t="s">
        <v>547</v>
      </c>
      <c r="K26" s="32" t="s">
        <v>510</v>
      </c>
      <c r="L26" s="32" t="s">
        <v>511</v>
      </c>
      <c r="M26" s="44">
        <v>20</v>
      </c>
      <c r="N26" s="45" t="str">
        <f t="shared" si="0"/>
        <v>Bozen, Schlachthofstraße, 55, Coccinella (betriebliche)</v>
      </c>
      <c r="O26" s="32" t="s">
        <v>925</v>
      </c>
      <c r="P26" s="32" t="str">
        <f t="shared" si="1"/>
        <v>Bolzano, Via Macello, 55, Coccinella (aziendale)</v>
      </c>
      <c r="Q26" s="32" t="str">
        <f t="shared" si="2"/>
        <v>Bozen, Schlachthofstraße, 55, Coccinella (betriebliche)</v>
      </c>
      <c r="R26" s="32">
        <v>1</v>
      </c>
      <c r="S26" s="46">
        <v>45292</v>
      </c>
      <c r="T26" s="46">
        <v>401768</v>
      </c>
    </row>
    <row r="27" spans="1:20" x14ac:dyDescent="0.2">
      <c r="A27" s="32" t="s">
        <v>8</v>
      </c>
      <c r="B27" s="32" t="s">
        <v>234</v>
      </c>
      <c r="C27" s="32" t="s">
        <v>240</v>
      </c>
      <c r="D27" s="32" t="s">
        <v>514</v>
      </c>
      <c r="E27" s="32" t="s">
        <v>515</v>
      </c>
      <c r="F27" s="32" t="s">
        <v>515</v>
      </c>
      <c r="G27" s="32" t="s">
        <v>546</v>
      </c>
      <c r="H27" s="32" t="s">
        <v>547</v>
      </c>
      <c r="K27" s="32" t="s">
        <v>510</v>
      </c>
      <c r="L27" s="32" t="s">
        <v>511</v>
      </c>
      <c r="M27" s="44">
        <v>20</v>
      </c>
      <c r="N27" s="45" t="str">
        <f t="shared" si="0"/>
        <v>Bozen, Schlachthofstraße, 55, Tagesmütter (betriebliche)</v>
      </c>
      <c r="O27" s="32" t="s">
        <v>548</v>
      </c>
      <c r="P27" s="32" t="str">
        <f t="shared" si="1"/>
        <v>Bolzano, Via Macello, 55, Tagesmütter (aziendale)</v>
      </c>
      <c r="Q27" s="32" t="str">
        <f t="shared" si="2"/>
        <v>Bozen, Schlachthofstraße, 55, Tagesmütter (betriebliche)</v>
      </c>
      <c r="R27" s="32">
        <v>1</v>
      </c>
      <c r="S27" s="46">
        <v>1</v>
      </c>
      <c r="T27" s="46">
        <v>45291</v>
      </c>
    </row>
    <row r="28" spans="1:20" x14ac:dyDescent="0.2">
      <c r="A28" s="32" t="s">
        <v>8</v>
      </c>
      <c r="B28" s="32" t="s">
        <v>234</v>
      </c>
      <c r="C28" s="32" t="s">
        <v>240</v>
      </c>
      <c r="D28" s="32" t="s">
        <v>538</v>
      </c>
      <c r="E28" s="32" t="s">
        <v>539</v>
      </c>
      <c r="F28" s="32" t="s">
        <v>539</v>
      </c>
      <c r="G28" s="32" t="s">
        <v>562</v>
      </c>
      <c r="H28" s="32" t="s">
        <v>563</v>
      </c>
      <c r="K28" s="32" t="s">
        <v>510</v>
      </c>
      <c r="L28" s="32" t="s">
        <v>511</v>
      </c>
      <c r="M28" s="44">
        <v>30</v>
      </c>
      <c r="N28" s="45" t="str">
        <f t="shared" si="0"/>
        <v>Bozen, Voltastraße, 11 (NOI TechPark), Casa Bimbo (betriebliche)</v>
      </c>
      <c r="O28" s="32" t="s">
        <v>564</v>
      </c>
      <c r="P28" s="32" t="str">
        <f t="shared" si="1"/>
        <v>Bolzano, Via Volta, 11 (NOI TechPark), Casa Bimbo (aziendale)</v>
      </c>
      <c r="Q28" s="32" t="str">
        <f t="shared" si="2"/>
        <v>Bozen, Voltastraße, 11 (NOI TechPark), Casa Bimbo (betriebliche)</v>
      </c>
      <c r="R28" s="32">
        <v>1</v>
      </c>
      <c r="S28" s="46">
        <v>43709</v>
      </c>
      <c r="T28" s="46">
        <v>401768</v>
      </c>
    </row>
    <row r="29" spans="1:20" x14ac:dyDescent="0.2">
      <c r="A29" s="32" t="s">
        <v>8</v>
      </c>
      <c r="B29" s="32" t="s">
        <v>234</v>
      </c>
      <c r="C29" s="32" t="s">
        <v>240</v>
      </c>
      <c r="D29" s="32" t="s">
        <v>514</v>
      </c>
      <c r="E29" s="32" t="s">
        <v>515</v>
      </c>
      <c r="F29" s="32" t="s">
        <v>515</v>
      </c>
      <c r="G29" s="32" t="s">
        <v>574</v>
      </c>
      <c r="H29" s="32" t="s">
        <v>575</v>
      </c>
      <c r="K29" s="32" t="s">
        <v>510</v>
      </c>
      <c r="L29" s="32" t="s">
        <v>511</v>
      </c>
      <c r="M29" s="44">
        <v>15</v>
      </c>
      <c r="N29" s="45" t="str">
        <f t="shared" si="0"/>
        <v>Bozen, Waltraud-Gebert-Deeg-Straße, 4, Tagesmütter (betriebliche)</v>
      </c>
      <c r="O29" s="32" t="s">
        <v>576</v>
      </c>
      <c r="P29" s="32" t="str">
        <f t="shared" si="1"/>
        <v>Bolzano, Via Waltraud Gebert Deeg, 4, Tagesmütter (aziendale)</v>
      </c>
      <c r="Q29" s="32" t="str">
        <f t="shared" si="2"/>
        <v>Bozen, Waltraud-Gebert-Deeg-Straße, 4, Tagesmütter (betriebliche)</v>
      </c>
      <c r="R29" s="32">
        <v>1</v>
      </c>
      <c r="S29" s="46">
        <v>1</v>
      </c>
      <c r="T29" s="46">
        <v>401768</v>
      </c>
    </row>
    <row r="30" spans="1:20" x14ac:dyDescent="0.2">
      <c r="A30" s="32" t="s">
        <v>8</v>
      </c>
      <c r="B30" s="32" t="s">
        <v>234</v>
      </c>
      <c r="C30" s="32" t="s">
        <v>240</v>
      </c>
      <c r="D30" s="32" t="s">
        <v>538</v>
      </c>
      <c r="E30" s="32" t="s">
        <v>539</v>
      </c>
      <c r="F30" s="32" t="s">
        <v>539</v>
      </c>
      <c r="G30" s="32" t="s">
        <v>559</v>
      </c>
      <c r="H30" s="32" t="s">
        <v>560</v>
      </c>
      <c r="M30" s="44">
        <v>18</v>
      </c>
      <c r="N30" s="45" t="str">
        <f t="shared" si="0"/>
        <v>Bozen, Wangergasse, 85, Casa Bimbo</v>
      </c>
      <c r="O30" s="32" t="s">
        <v>561</v>
      </c>
      <c r="P30" s="32" t="str">
        <f t="shared" si="1"/>
        <v>Bolzano, Via Vanga, 85, Casa Bimbo</v>
      </c>
      <c r="Q30" s="32" t="str">
        <f t="shared" si="2"/>
        <v>Bozen, Wangergasse, 85, Casa Bimbo</v>
      </c>
      <c r="R30" s="32">
        <v>1</v>
      </c>
      <c r="S30" s="46">
        <v>1</v>
      </c>
      <c r="T30" s="46">
        <v>401768</v>
      </c>
    </row>
    <row r="31" spans="1:20" x14ac:dyDescent="0.2">
      <c r="A31" s="32" t="s">
        <v>12</v>
      </c>
      <c r="B31" s="32" t="s">
        <v>268</v>
      </c>
      <c r="C31" s="32" t="s">
        <v>269</v>
      </c>
      <c r="D31" s="32" t="s">
        <v>538</v>
      </c>
      <c r="E31" s="32" t="s">
        <v>539</v>
      </c>
      <c r="F31" s="32" t="s">
        <v>539</v>
      </c>
      <c r="G31" s="32" t="s">
        <v>623</v>
      </c>
      <c r="H31" s="32" t="s">
        <v>624</v>
      </c>
      <c r="M31" s="44">
        <v>16</v>
      </c>
      <c r="N31" s="45" t="str">
        <f t="shared" si="0"/>
        <v>Branzoll, Schwarz-Adler-Straße, 18/A, Casa Bimbo</v>
      </c>
      <c r="O31" s="32" t="s">
        <v>625</v>
      </c>
      <c r="P31" s="32" t="str">
        <f t="shared" si="1"/>
        <v>Bronzolo, Via Aquila Nera, 18/A, Casa Bimbo</v>
      </c>
      <c r="Q31" s="32" t="str">
        <f t="shared" si="2"/>
        <v>Branzoll, Schwarz-Adler-Straße, 18/A, Casa Bimbo</v>
      </c>
      <c r="R31" s="32">
        <v>1</v>
      </c>
      <c r="S31" s="46">
        <v>1</v>
      </c>
      <c r="T31" s="46">
        <v>401768</v>
      </c>
    </row>
    <row r="32" spans="1:20" x14ac:dyDescent="0.2">
      <c r="A32" s="32" t="s">
        <v>11</v>
      </c>
      <c r="B32" s="32" t="s">
        <v>244</v>
      </c>
      <c r="C32" s="32" t="s">
        <v>243</v>
      </c>
      <c r="D32" s="32" t="s">
        <v>565</v>
      </c>
      <c r="E32" s="32" t="s">
        <v>566</v>
      </c>
      <c r="F32" s="32" t="s">
        <v>566</v>
      </c>
      <c r="G32" s="32" t="s">
        <v>619</v>
      </c>
      <c r="H32" s="32" t="s">
        <v>620</v>
      </c>
      <c r="I32" s="32" t="s">
        <v>621</v>
      </c>
      <c r="J32" s="32" t="s">
        <v>622</v>
      </c>
      <c r="M32" s="44">
        <v>20</v>
      </c>
      <c r="N32" s="45" t="str">
        <f t="shared" si="0"/>
        <v>Brixen - Milland, Vintlerweg, 5, Coccinella</v>
      </c>
      <c r="O32" s="32" t="s">
        <v>615</v>
      </c>
      <c r="P32" s="32" t="str">
        <f t="shared" si="1"/>
        <v>Bressanone - Millan, Via Vintler, 5, Coccinella</v>
      </c>
      <c r="Q32" s="32" t="str">
        <f t="shared" si="2"/>
        <v>Brixen - Milland, Vintlerweg, 5, Coccinella</v>
      </c>
      <c r="R32" s="32">
        <v>1</v>
      </c>
      <c r="S32" s="46">
        <v>44425</v>
      </c>
      <c r="T32" s="46">
        <v>45030</v>
      </c>
    </row>
    <row r="33" spans="1:20" x14ac:dyDescent="0.2">
      <c r="A33" s="32" t="s">
        <v>11</v>
      </c>
      <c r="B33" s="32" t="s">
        <v>244</v>
      </c>
      <c r="C33" s="32" t="s">
        <v>243</v>
      </c>
      <c r="D33" s="32" t="s">
        <v>565</v>
      </c>
      <c r="E33" s="32" t="s">
        <v>566</v>
      </c>
      <c r="F33" s="32" t="s">
        <v>566</v>
      </c>
      <c r="G33" s="32" t="s">
        <v>616</v>
      </c>
      <c r="H33" s="32" t="s">
        <v>617</v>
      </c>
      <c r="M33" s="44">
        <v>10</v>
      </c>
      <c r="N33" s="45" t="str">
        <f t="shared" si="0"/>
        <v>Brixen, Bahnhofstraße, 29, Coccinella</v>
      </c>
      <c r="O33" s="32" t="s">
        <v>618</v>
      </c>
      <c r="P33" s="32" t="str">
        <f t="shared" si="1"/>
        <v>Bressanone, Via Stazione, 29, Coccinella</v>
      </c>
      <c r="Q33" s="32" t="str">
        <f t="shared" si="2"/>
        <v>Brixen, Bahnhofstraße, 29, Coccinella</v>
      </c>
      <c r="R33" s="32">
        <v>1</v>
      </c>
      <c r="S33" s="46">
        <v>43101</v>
      </c>
      <c r="T33" s="46">
        <v>45032</v>
      </c>
    </row>
    <row r="34" spans="1:20" x14ac:dyDescent="0.2">
      <c r="A34" s="32" t="s">
        <v>11</v>
      </c>
      <c r="B34" s="32" t="s">
        <v>244</v>
      </c>
      <c r="C34" s="32" t="s">
        <v>243</v>
      </c>
      <c r="D34" s="32" t="s">
        <v>565</v>
      </c>
      <c r="E34" s="32" t="s">
        <v>566</v>
      </c>
      <c r="F34" s="32" t="s">
        <v>566</v>
      </c>
      <c r="G34" s="32" t="s">
        <v>616</v>
      </c>
      <c r="H34" s="32" t="s">
        <v>617</v>
      </c>
      <c r="K34" s="32" t="s">
        <v>510</v>
      </c>
      <c r="L34" s="32" t="s">
        <v>511</v>
      </c>
      <c r="M34" s="44">
        <v>10</v>
      </c>
      <c r="N34" s="45" t="str">
        <f t="shared" ref="N34:N65" si="3">IF($U$1="I",P34,Q34)</f>
        <v>Brixen, Bahnhofstraße, 29, Coccinella (betriebliche)</v>
      </c>
      <c r="O34" s="32" t="s">
        <v>933</v>
      </c>
      <c r="P34" s="32" t="str">
        <f t="shared" ref="P34:P65" si="4">IF(ISBLANK(B34),"",CONCATENATE(B34,IF(ISBLANK(I34),""," - " &amp; I34),", ", G34,", ",E34,IF(ISBLANK(K34),""," ("&amp;K34&amp;")")))</f>
        <v>Bressanone, Via Stazione, 29, Coccinella (aziendale)</v>
      </c>
      <c r="Q34" s="32" t="str">
        <f t="shared" ref="Q34:Q65" si="5">IF(ISBLANK(C34),"",CONCATENATE(C34,IF(ISBLANK(J34),""," - " &amp; J34),", ", H34,", ",F34,IF(ISBLANK(L34),""," ("&amp;L34&amp;")")))</f>
        <v>Brixen, Bahnhofstraße, 29, Coccinella (betriebliche)</v>
      </c>
      <c r="R34" s="32">
        <v>1</v>
      </c>
      <c r="S34" s="46">
        <v>45033</v>
      </c>
      <c r="T34" s="46">
        <v>401768</v>
      </c>
    </row>
    <row r="35" spans="1:20" x14ac:dyDescent="0.2">
      <c r="A35" s="32" t="s">
        <v>11</v>
      </c>
      <c r="B35" s="32" t="s">
        <v>244</v>
      </c>
      <c r="C35" s="32" t="s">
        <v>243</v>
      </c>
      <c r="D35" s="32" t="s">
        <v>565</v>
      </c>
      <c r="E35" s="32" t="s">
        <v>566</v>
      </c>
      <c r="F35" s="32" t="s">
        <v>566</v>
      </c>
      <c r="G35" s="32" t="s">
        <v>929</v>
      </c>
      <c r="H35" s="32" t="s">
        <v>930</v>
      </c>
      <c r="M35" s="44">
        <v>24</v>
      </c>
      <c r="N35" s="45" t="str">
        <f t="shared" si="3"/>
        <v>Brixen, Brennerstraße, 13, Coccinella</v>
      </c>
      <c r="O35" s="32" t="s">
        <v>931</v>
      </c>
      <c r="P35" s="32" t="str">
        <f t="shared" si="4"/>
        <v>Bressanone, Via Brennero, 13, Coccinella</v>
      </c>
      <c r="Q35" s="32" t="str">
        <f t="shared" si="5"/>
        <v>Brixen, Brennerstraße, 13, Coccinella</v>
      </c>
      <c r="R35" s="32">
        <v>1</v>
      </c>
      <c r="S35" s="46">
        <v>45033</v>
      </c>
      <c r="T35" s="46">
        <v>401768</v>
      </c>
    </row>
    <row r="36" spans="1:20" x14ac:dyDescent="0.2">
      <c r="A36" s="32" t="s">
        <v>11</v>
      </c>
      <c r="B36" s="32" t="s">
        <v>244</v>
      </c>
      <c r="C36" s="32" t="s">
        <v>243</v>
      </c>
      <c r="D36" s="32" t="s">
        <v>565</v>
      </c>
      <c r="E36" s="32" t="s">
        <v>566</v>
      </c>
      <c r="F36" s="32" t="s">
        <v>566</v>
      </c>
      <c r="G36" s="32" t="s">
        <v>929</v>
      </c>
      <c r="H36" s="32" t="s">
        <v>930</v>
      </c>
      <c r="K36" s="32" t="s">
        <v>510</v>
      </c>
      <c r="L36" s="32" t="s">
        <v>511</v>
      </c>
      <c r="M36" s="44">
        <v>24</v>
      </c>
      <c r="N36" s="45" t="str">
        <f t="shared" si="3"/>
        <v>Brixen, Brennerstraße, 13, Coccinella (betriebliche)</v>
      </c>
      <c r="O36" s="32" t="s">
        <v>932</v>
      </c>
      <c r="P36" s="32" t="str">
        <f t="shared" si="4"/>
        <v>Bressanone, Via Brennero, 13, Coccinella (aziendale)</v>
      </c>
      <c r="Q36" s="32" t="str">
        <f t="shared" si="5"/>
        <v>Brixen, Brennerstraße, 13, Coccinella (betriebliche)</v>
      </c>
      <c r="R36" s="32">
        <v>1</v>
      </c>
      <c r="S36" s="46">
        <v>45033</v>
      </c>
      <c r="T36" s="46">
        <v>401768</v>
      </c>
    </row>
    <row r="37" spans="1:20" x14ac:dyDescent="0.2">
      <c r="A37" s="32" t="s">
        <v>11</v>
      </c>
      <c r="B37" s="32" t="s">
        <v>244</v>
      </c>
      <c r="C37" s="32" t="s">
        <v>243</v>
      </c>
      <c r="D37" s="32" t="s">
        <v>565</v>
      </c>
      <c r="E37" s="32" t="s">
        <v>566</v>
      </c>
      <c r="F37" s="32" t="s">
        <v>566</v>
      </c>
      <c r="G37" s="32" t="s">
        <v>926</v>
      </c>
      <c r="H37" s="32" t="s">
        <v>927</v>
      </c>
      <c r="K37" s="32" t="s">
        <v>510</v>
      </c>
      <c r="L37" s="32" t="s">
        <v>511</v>
      </c>
      <c r="M37" s="44">
        <v>20</v>
      </c>
      <c r="N37" s="45" t="str">
        <f t="shared" si="3"/>
        <v>Brixen, St. Andrä, 26, Coccinella (betriebliche)</v>
      </c>
      <c r="O37" s="32" t="s">
        <v>928</v>
      </c>
      <c r="P37" s="32" t="str">
        <f t="shared" si="4"/>
        <v>Bressanone, S. Andrea, 26, Coccinella (aziendale)</v>
      </c>
      <c r="Q37" s="32" t="str">
        <f t="shared" si="5"/>
        <v>Brixen, St. Andrä, 26, Coccinella (betriebliche)</v>
      </c>
      <c r="R37" s="32">
        <v>1</v>
      </c>
      <c r="S37" s="46">
        <v>44998</v>
      </c>
      <c r="T37" s="46">
        <v>401768</v>
      </c>
    </row>
    <row r="38" spans="1:20" x14ac:dyDescent="0.2">
      <c r="A38" s="32" t="s">
        <v>13</v>
      </c>
      <c r="B38" s="32" t="s">
        <v>270</v>
      </c>
      <c r="C38" s="32" t="s">
        <v>271</v>
      </c>
      <c r="D38" s="32" t="s">
        <v>626</v>
      </c>
      <c r="E38" s="32" t="s">
        <v>627</v>
      </c>
      <c r="F38" s="32" t="s">
        <v>627</v>
      </c>
      <c r="G38" s="32" t="s">
        <v>634</v>
      </c>
      <c r="H38" s="32" t="s">
        <v>635</v>
      </c>
      <c r="I38" s="32" t="s">
        <v>636</v>
      </c>
      <c r="J38" s="32" t="s">
        <v>637</v>
      </c>
      <c r="M38" s="44">
        <v>10</v>
      </c>
      <c r="N38" s="45" t="str">
        <f t="shared" si="3"/>
        <v>Bruneck - Reischach, H. T. Niederbacher-Straße, 4, Die Kinderfreunde Südtirol</v>
      </c>
      <c r="O38" s="32" t="s">
        <v>638</v>
      </c>
      <c r="P38" s="32" t="str">
        <f t="shared" si="4"/>
        <v>Brunico - Riscone, Via H.T. Niederbacher, 4, Die Kinderfreunde Südtirol</v>
      </c>
      <c r="Q38" s="32" t="str">
        <f t="shared" si="5"/>
        <v>Bruneck - Reischach, H. T. Niederbacher-Straße, 4, Die Kinderfreunde Südtirol</v>
      </c>
      <c r="R38" s="32">
        <v>1</v>
      </c>
      <c r="S38" s="46">
        <v>1</v>
      </c>
      <c r="T38" s="46">
        <v>401768</v>
      </c>
    </row>
    <row r="39" spans="1:20" x14ac:dyDescent="0.2">
      <c r="A39" s="32" t="s">
        <v>13</v>
      </c>
      <c r="B39" s="32" t="s">
        <v>270</v>
      </c>
      <c r="C39" s="32" t="s">
        <v>271</v>
      </c>
      <c r="D39" s="32" t="s">
        <v>626</v>
      </c>
      <c r="E39" s="32" t="s">
        <v>627</v>
      </c>
      <c r="F39" s="32" t="s">
        <v>627</v>
      </c>
      <c r="G39" s="32" t="s">
        <v>642</v>
      </c>
      <c r="H39" s="32" t="s">
        <v>643</v>
      </c>
      <c r="I39" s="32" t="s">
        <v>644</v>
      </c>
      <c r="J39" s="32" t="s">
        <v>645</v>
      </c>
      <c r="M39" s="44">
        <v>20</v>
      </c>
      <c r="N39" s="45" t="str">
        <f t="shared" si="3"/>
        <v>Bruneck - St. Georgen, Gremsenstraße, 24, Die Kinderfreunde Südtirol</v>
      </c>
      <c r="O39" s="32" t="s">
        <v>646</v>
      </c>
      <c r="P39" s="32" t="str">
        <f t="shared" si="4"/>
        <v>Brunico - S. Giorgio , Via Gremsen, 24, Die Kinderfreunde Südtirol</v>
      </c>
      <c r="Q39" s="32" t="str">
        <f t="shared" si="5"/>
        <v>Bruneck - St. Georgen, Gremsenstraße, 24, Die Kinderfreunde Südtirol</v>
      </c>
      <c r="R39" s="32">
        <v>1</v>
      </c>
      <c r="S39" s="46">
        <v>1</v>
      </c>
      <c r="T39" s="46">
        <v>401768</v>
      </c>
    </row>
    <row r="40" spans="1:20" x14ac:dyDescent="0.2">
      <c r="A40" s="32" t="s">
        <v>13</v>
      </c>
      <c r="B40" s="32" t="s">
        <v>270</v>
      </c>
      <c r="C40" s="32" t="s">
        <v>271</v>
      </c>
      <c r="D40" s="32" t="s">
        <v>626</v>
      </c>
      <c r="E40" s="32" t="s">
        <v>627</v>
      </c>
      <c r="F40" s="32" t="s">
        <v>627</v>
      </c>
      <c r="G40" s="32" t="s">
        <v>628</v>
      </c>
      <c r="H40" s="32" t="s">
        <v>629</v>
      </c>
      <c r="M40" s="44">
        <v>20</v>
      </c>
      <c r="N40" s="45" t="str">
        <f t="shared" si="3"/>
        <v>Bruneck, B.-Willram-Strasse, 4, Die Kinderfreunde Südtirol</v>
      </c>
      <c r="O40" s="32" t="s">
        <v>630</v>
      </c>
      <c r="P40" s="32" t="str">
        <f t="shared" si="4"/>
        <v>Brunico, Via Bruder Willram, 4, Die Kinderfreunde Südtirol</v>
      </c>
      <c r="Q40" s="32" t="str">
        <f t="shared" si="5"/>
        <v>Bruneck, B.-Willram-Strasse, 4, Die Kinderfreunde Südtirol</v>
      </c>
      <c r="R40" s="32">
        <v>1</v>
      </c>
      <c r="S40" s="46">
        <v>1</v>
      </c>
      <c r="T40" s="46">
        <v>401768</v>
      </c>
    </row>
    <row r="41" spans="1:20" x14ac:dyDescent="0.2">
      <c r="A41" s="32" t="s">
        <v>13</v>
      </c>
      <c r="B41" s="32" t="s">
        <v>270</v>
      </c>
      <c r="C41" s="32" t="s">
        <v>271</v>
      </c>
      <c r="D41" s="32" t="s">
        <v>626</v>
      </c>
      <c r="E41" s="32" t="s">
        <v>627</v>
      </c>
      <c r="F41" s="32" t="s">
        <v>627</v>
      </c>
      <c r="G41" s="32" t="s">
        <v>639</v>
      </c>
      <c r="H41" s="32" t="s">
        <v>640</v>
      </c>
      <c r="M41" s="44">
        <v>20</v>
      </c>
      <c r="N41" s="45" t="str">
        <f t="shared" si="3"/>
        <v>Bruneck, H.-Delago-Strasse, 2, Die Kinderfreunde Südtirol</v>
      </c>
      <c r="O41" s="32" t="s">
        <v>641</v>
      </c>
      <c r="P41" s="32" t="str">
        <f t="shared" si="4"/>
        <v>Brunico, Via Hermann Delago, 2, Die Kinderfreunde Südtirol</v>
      </c>
      <c r="Q41" s="32" t="str">
        <f t="shared" si="5"/>
        <v>Bruneck, H.-Delago-Strasse, 2, Die Kinderfreunde Südtirol</v>
      </c>
      <c r="R41" s="32">
        <v>1</v>
      </c>
      <c r="S41" s="46">
        <v>1</v>
      </c>
      <c r="T41" s="46">
        <v>401768</v>
      </c>
    </row>
    <row r="42" spans="1:20" x14ac:dyDescent="0.2">
      <c r="A42" s="32" t="s">
        <v>13</v>
      </c>
      <c r="B42" s="32" t="s">
        <v>270</v>
      </c>
      <c r="C42" s="32" t="s">
        <v>271</v>
      </c>
      <c r="D42" s="32" t="s">
        <v>626</v>
      </c>
      <c r="E42" s="32" t="s">
        <v>627</v>
      </c>
      <c r="F42" s="32" t="s">
        <v>627</v>
      </c>
      <c r="G42" s="32" t="s">
        <v>631</v>
      </c>
      <c r="H42" s="32" t="s">
        <v>632</v>
      </c>
      <c r="K42" s="32" t="s">
        <v>510</v>
      </c>
      <c r="L42" s="32" t="s">
        <v>511</v>
      </c>
      <c r="M42" s="44">
        <v>20</v>
      </c>
      <c r="N42" s="45" t="str">
        <f t="shared" si="3"/>
        <v>Bruneck, Rienzfeldweg, 21, Die Kinderfreunde Südtirol (betriebliche)</v>
      </c>
      <c r="O42" s="32" t="s">
        <v>633</v>
      </c>
      <c r="P42" s="32" t="str">
        <f t="shared" si="4"/>
        <v>Brunico, Via Campi della Rienza, 21, Die Kinderfreunde Südtirol (aziendale)</v>
      </c>
      <c r="Q42" s="32" t="str">
        <f t="shared" si="5"/>
        <v>Bruneck, Rienzfeldweg, 21, Die Kinderfreunde Südtirol (betriebliche)</v>
      </c>
      <c r="R42" s="32">
        <v>1</v>
      </c>
      <c r="S42" s="46">
        <v>1</v>
      </c>
      <c r="T42" s="46">
        <v>401768</v>
      </c>
    </row>
    <row r="43" spans="1:20" x14ac:dyDescent="0.2">
      <c r="A43" s="32" t="s">
        <v>66</v>
      </c>
      <c r="B43" s="32" t="s">
        <v>371</v>
      </c>
      <c r="C43" s="32" t="s">
        <v>372</v>
      </c>
      <c r="D43" s="32" t="s">
        <v>514</v>
      </c>
      <c r="E43" s="32" t="s">
        <v>515</v>
      </c>
      <c r="F43" s="32" t="s">
        <v>515</v>
      </c>
      <c r="G43" s="32" t="s">
        <v>787</v>
      </c>
      <c r="H43" s="32" t="s">
        <v>787</v>
      </c>
      <c r="K43" s="32" t="s">
        <v>510</v>
      </c>
      <c r="L43" s="32" t="s">
        <v>511</v>
      </c>
      <c r="M43" s="44">
        <v>10</v>
      </c>
      <c r="N43" s="45" t="str">
        <f t="shared" si="3"/>
        <v>Burgstall, Winkelau, 5, Tagesmütter (betriebliche)</v>
      </c>
      <c r="O43" s="32" t="s">
        <v>788</v>
      </c>
      <c r="P43" s="32" t="str">
        <f t="shared" si="4"/>
        <v>Postal, Winkelau, 5, Tagesmütter (aziendale)</v>
      </c>
      <c r="Q43" s="32" t="str">
        <f t="shared" si="5"/>
        <v>Burgstall, Winkelau, 5, Tagesmütter (betriebliche)</v>
      </c>
      <c r="R43" s="32">
        <v>1</v>
      </c>
      <c r="S43" s="46">
        <v>1</v>
      </c>
      <c r="T43" s="46">
        <v>401768</v>
      </c>
    </row>
    <row r="44" spans="1:20" x14ac:dyDescent="0.2">
      <c r="A44" s="32" t="s">
        <v>26</v>
      </c>
      <c r="B44" s="32" t="s">
        <v>297</v>
      </c>
      <c r="C44" s="32" t="s">
        <v>297</v>
      </c>
      <c r="D44" s="32" t="s">
        <v>538</v>
      </c>
      <c r="E44" s="32" t="s">
        <v>539</v>
      </c>
      <c r="F44" s="32" t="s">
        <v>539</v>
      </c>
      <c r="G44" s="32" t="s">
        <v>681</v>
      </c>
      <c r="H44" s="32" t="s">
        <v>682</v>
      </c>
      <c r="I44" s="32" t="s">
        <v>683</v>
      </c>
      <c r="J44" s="32" t="s">
        <v>684</v>
      </c>
      <c r="M44" s="44"/>
      <c r="N44" s="45" t="str">
        <f t="shared" si="3"/>
        <v>Corvara - Kolfuschg, Col-Pradat-Straße, 28 , Casa Bimbo</v>
      </c>
      <c r="O44" s="32" t="s">
        <v>685</v>
      </c>
      <c r="P44" s="32" t="str">
        <f t="shared" si="4"/>
        <v>Corvara - Colfosco, Str.Col Pradat, 28 , Casa Bimbo</v>
      </c>
      <c r="Q44" s="32" t="str">
        <f t="shared" si="5"/>
        <v>Corvara - Kolfuschg, Col-Pradat-Straße, 28 , Casa Bimbo</v>
      </c>
      <c r="R44" s="32">
        <v>1</v>
      </c>
      <c r="S44" s="46">
        <v>43709</v>
      </c>
      <c r="T44" s="46">
        <v>401768</v>
      </c>
    </row>
    <row r="45" spans="1:20" x14ac:dyDescent="0.2">
      <c r="A45" s="32" t="s">
        <v>59</v>
      </c>
      <c r="B45" s="32" t="s">
        <v>358</v>
      </c>
      <c r="C45" s="32" t="s">
        <v>359</v>
      </c>
      <c r="D45" s="32" t="s">
        <v>514</v>
      </c>
      <c r="E45" s="32" t="s">
        <v>515</v>
      </c>
      <c r="F45" s="32" t="s">
        <v>515</v>
      </c>
      <c r="G45" s="32" t="s">
        <v>777</v>
      </c>
      <c r="H45" s="32" t="s">
        <v>778</v>
      </c>
      <c r="M45" s="44">
        <v>10</v>
      </c>
      <c r="N45" s="45" t="str">
        <f t="shared" si="3"/>
        <v>Deutschnofen, Schloss-Thurn-Straße, 8, Tagesmütter</v>
      </c>
      <c r="O45" s="32" t="s">
        <v>779</v>
      </c>
      <c r="P45" s="32" t="str">
        <f t="shared" si="4"/>
        <v>Nova Ponente, Via Castello Thurn, 8, Tagesmütter</v>
      </c>
      <c r="Q45" s="32" t="str">
        <f t="shared" si="5"/>
        <v>Deutschnofen, Schloss-Thurn-Straße, 8, Tagesmütter</v>
      </c>
      <c r="R45" s="32">
        <v>1</v>
      </c>
      <c r="S45" s="46">
        <v>43285</v>
      </c>
      <c r="T45" s="46">
        <v>401768</v>
      </c>
    </row>
    <row r="46" spans="1:20" x14ac:dyDescent="0.2">
      <c r="A46" s="32" t="s">
        <v>47</v>
      </c>
      <c r="B46" s="32" t="s">
        <v>336</v>
      </c>
      <c r="C46" s="32" t="s">
        <v>337</v>
      </c>
      <c r="D46" s="32" t="s">
        <v>538</v>
      </c>
      <c r="E46" s="32" t="s">
        <v>539</v>
      </c>
      <c r="F46" s="32" t="s">
        <v>539</v>
      </c>
      <c r="G46" s="32" t="s">
        <v>732</v>
      </c>
      <c r="H46" s="32" t="s">
        <v>732</v>
      </c>
      <c r="I46" s="32" t="s">
        <v>733</v>
      </c>
      <c r="J46" s="32" t="s">
        <v>734</v>
      </c>
      <c r="M46" s="44">
        <v>30</v>
      </c>
      <c r="N46" s="45" t="str">
        <f t="shared" si="3"/>
        <v>Enneberg - St. Vigil, Str. Plan de Corones, 34, Casa Bimbo</v>
      </c>
      <c r="O46" s="32" t="s">
        <v>735</v>
      </c>
      <c r="P46" s="32" t="str">
        <f t="shared" si="4"/>
        <v>Marebbe - S. Vigilio, Str. Plan de Corones, 34, Casa Bimbo</v>
      </c>
      <c r="Q46" s="32" t="str">
        <f t="shared" si="5"/>
        <v>Enneberg - St. Vigil, Str. Plan de Corones, 34, Casa Bimbo</v>
      </c>
      <c r="R46" s="32">
        <v>1</v>
      </c>
      <c r="S46" s="46">
        <v>1</v>
      </c>
      <c r="T46" s="46">
        <v>401768</v>
      </c>
    </row>
    <row r="47" spans="1:20" x14ac:dyDescent="0.2">
      <c r="A47" s="32" t="s">
        <v>4</v>
      </c>
      <c r="B47" s="32" t="s">
        <v>256</v>
      </c>
      <c r="C47" s="32" t="s">
        <v>513</v>
      </c>
      <c r="D47" s="32" t="s">
        <v>514</v>
      </c>
      <c r="E47" s="32" t="s">
        <v>515</v>
      </c>
      <c r="F47" s="32" t="s">
        <v>515</v>
      </c>
      <c r="G47" s="32" t="s">
        <v>521</v>
      </c>
      <c r="H47" s="32" t="s">
        <v>522</v>
      </c>
      <c r="I47" s="32" t="s">
        <v>523</v>
      </c>
      <c r="J47" s="32" t="s">
        <v>524</v>
      </c>
      <c r="M47" s="44">
        <v>18</v>
      </c>
      <c r="N47" s="45" t="str">
        <f t="shared" si="3"/>
        <v>Eppan - Frangart, Pillhofstraße, 53, Tagesmütter</v>
      </c>
      <c r="O47" s="32" t="s">
        <v>525</v>
      </c>
      <c r="P47" s="32" t="str">
        <f t="shared" si="4"/>
        <v>Appiano s.s.d.v. - Frangarto, Via Pillhof,53, Tagesmütter</v>
      </c>
      <c r="Q47" s="32" t="str">
        <f t="shared" si="5"/>
        <v>Eppan - Frangart, Pillhofstraße, 53, Tagesmütter</v>
      </c>
      <c r="R47" s="32">
        <v>1</v>
      </c>
      <c r="S47" s="46">
        <v>1</v>
      </c>
      <c r="T47" s="46">
        <v>401768</v>
      </c>
    </row>
    <row r="48" spans="1:20" x14ac:dyDescent="0.2">
      <c r="A48" s="32" t="s">
        <v>4</v>
      </c>
      <c r="B48" s="32" t="s">
        <v>256</v>
      </c>
      <c r="C48" s="32" t="s">
        <v>513</v>
      </c>
      <c r="D48" s="32" t="s">
        <v>526</v>
      </c>
      <c r="E48" s="32" t="s">
        <v>527</v>
      </c>
      <c r="F48" s="32" t="s">
        <v>527</v>
      </c>
      <c r="G48" s="32" t="s">
        <v>915</v>
      </c>
      <c r="H48" s="32" t="s">
        <v>916</v>
      </c>
      <c r="I48" s="32" t="s">
        <v>518</v>
      </c>
      <c r="J48" s="32" t="s">
        <v>519</v>
      </c>
      <c r="K48" s="32" t="s">
        <v>510</v>
      </c>
      <c r="L48" s="32" t="s">
        <v>511</v>
      </c>
      <c r="M48" s="44">
        <v>17</v>
      </c>
      <c r="N48" s="45" t="str">
        <f t="shared" si="3"/>
        <v>Eppan - St. Michael, Handwerkerstraße, 10, Xenia  (betriebliche)</v>
      </c>
      <c r="O48" s="32" t="s">
        <v>917</v>
      </c>
      <c r="P48" s="32" t="str">
        <f t="shared" si="4"/>
        <v>Appiano s.s.d.v. - S. Michele, Via Artigiani, 10, Xenia  (aziendale)</v>
      </c>
      <c r="Q48" s="32" t="str">
        <f t="shared" si="5"/>
        <v>Eppan - St. Michael, Handwerkerstraße, 10, Xenia  (betriebliche)</v>
      </c>
      <c r="R48" s="32">
        <v>1</v>
      </c>
      <c r="S48" s="46">
        <v>1</v>
      </c>
      <c r="T48" s="46">
        <v>401768</v>
      </c>
    </row>
    <row r="49" spans="1:20" x14ac:dyDescent="0.2">
      <c r="A49" s="32" t="s">
        <v>4</v>
      </c>
      <c r="B49" s="32" t="s">
        <v>256</v>
      </c>
      <c r="C49" s="32" t="s">
        <v>513</v>
      </c>
      <c r="D49" s="32" t="s">
        <v>506</v>
      </c>
      <c r="E49" s="32" t="s">
        <v>507</v>
      </c>
      <c r="F49" s="32" t="s">
        <v>507</v>
      </c>
      <c r="G49" s="32" t="s">
        <v>535</v>
      </c>
      <c r="H49" s="32" t="s">
        <v>536</v>
      </c>
      <c r="I49" s="32" t="s">
        <v>518</v>
      </c>
      <c r="J49" s="32" t="s">
        <v>519</v>
      </c>
      <c r="M49" s="44">
        <v>30</v>
      </c>
      <c r="N49" s="45" t="str">
        <f t="shared" si="3"/>
        <v>Eppan - St. Michael, Sillweg, 3 (Villa Panda), Paideias</v>
      </c>
      <c r="O49" s="32" t="s">
        <v>918</v>
      </c>
      <c r="P49" s="32" t="str">
        <f t="shared" si="4"/>
        <v>Appiano s.s.d.v. - S. Michele, Via Sill, 3 (Villa Panda), Paideias</v>
      </c>
      <c r="Q49" s="32" t="str">
        <f t="shared" si="5"/>
        <v>Eppan - St. Michael, Sillweg, 3 (Villa Panda), Paideias</v>
      </c>
      <c r="R49" s="32">
        <v>1</v>
      </c>
      <c r="S49" s="46">
        <v>45230</v>
      </c>
      <c r="T49" s="46">
        <v>401768</v>
      </c>
    </row>
    <row r="50" spans="1:20" x14ac:dyDescent="0.2">
      <c r="A50" s="32" t="s">
        <v>4</v>
      </c>
      <c r="B50" s="32" t="s">
        <v>256</v>
      </c>
      <c r="C50" s="32" t="s">
        <v>513</v>
      </c>
      <c r="D50" s="32" t="s">
        <v>506</v>
      </c>
      <c r="E50" s="32" t="s">
        <v>507</v>
      </c>
      <c r="F50" s="32" t="s">
        <v>507</v>
      </c>
      <c r="G50" s="32" t="s">
        <v>535</v>
      </c>
      <c r="H50" s="32" t="s">
        <v>536</v>
      </c>
      <c r="I50" s="32" t="s">
        <v>518</v>
      </c>
      <c r="J50" s="32" t="s">
        <v>519</v>
      </c>
      <c r="K50" s="32" t="s">
        <v>510</v>
      </c>
      <c r="L50" s="32" t="s">
        <v>511</v>
      </c>
      <c r="M50" s="44">
        <v>16</v>
      </c>
      <c r="N50" s="45" t="str">
        <f t="shared" si="3"/>
        <v>Eppan - St. Michael, Sillweg, 3 (Villa Panda), Paideias (betriebliche)</v>
      </c>
      <c r="O50" s="32" t="s">
        <v>537</v>
      </c>
      <c r="P50" s="32" t="str">
        <f t="shared" si="4"/>
        <v>Appiano s.s.d.v. - S. Michele, Via Sill, 3 (Villa Panda), Paideias (aziendale)</v>
      </c>
      <c r="Q50" s="32" t="str">
        <f t="shared" si="5"/>
        <v>Eppan - St. Michael, Sillweg, 3 (Villa Panda), Paideias (betriebliche)</v>
      </c>
      <c r="R50" s="32">
        <v>1</v>
      </c>
      <c r="S50" s="46">
        <v>43466</v>
      </c>
      <c r="T50" s="46">
        <v>45229</v>
      </c>
    </row>
    <row r="51" spans="1:20" x14ac:dyDescent="0.2">
      <c r="A51" s="32" t="s">
        <v>4</v>
      </c>
      <c r="B51" s="32" t="s">
        <v>256</v>
      </c>
      <c r="C51" s="32" t="s">
        <v>513</v>
      </c>
      <c r="D51" s="32" t="s">
        <v>506</v>
      </c>
      <c r="E51" s="32" t="s">
        <v>507</v>
      </c>
      <c r="F51" s="32" t="s">
        <v>507</v>
      </c>
      <c r="G51" s="32" t="s">
        <v>532</v>
      </c>
      <c r="H51" s="32" t="s">
        <v>533</v>
      </c>
      <c r="I51" s="32" t="s">
        <v>518</v>
      </c>
      <c r="J51" s="32" t="s">
        <v>519</v>
      </c>
      <c r="K51" s="32" t="s">
        <v>510</v>
      </c>
      <c r="L51" s="32" t="s">
        <v>511</v>
      </c>
      <c r="M51" s="44">
        <v>16</v>
      </c>
      <c r="N51" s="45" t="str">
        <f t="shared" si="3"/>
        <v>Eppan - St. Michael, Sillweg, 3 (Villa Zebra), Paideias (betriebliche)</v>
      </c>
      <c r="O51" s="32" t="s">
        <v>534</v>
      </c>
      <c r="P51" s="32" t="str">
        <f t="shared" si="4"/>
        <v>Appiano s.s.d.v. - S. Michele, Via Sill, 3 (Villa Zebra), Paideias (aziendale)</v>
      </c>
      <c r="Q51" s="32" t="str">
        <f t="shared" si="5"/>
        <v>Eppan - St. Michael, Sillweg, 3 (Villa Zebra), Paideias (betriebliche)</v>
      </c>
      <c r="R51" s="32">
        <v>1</v>
      </c>
      <c r="S51" s="46">
        <v>43009</v>
      </c>
      <c r="T51" s="46">
        <v>401768</v>
      </c>
    </row>
    <row r="52" spans="1:20" x14ac:dyDescent="0.2">
      <c r="A52" s="32" t="s">
        <v>4</v>
      </c>
      <c r="B52" s="32" t="s">
        <v>256</v>
      </c>
      <c r="C52" s="32" t="s">
        <v>513</v>
      </c>
      <c r="D52" s="32" t="s">
        <v>514</v>
      </c>
      <c r="E52" s="32" t="s">
        <v>515</v>
      </c>
      <c r="F52" s="32" t="s">
        <v>515</v>
      </c>
      <c r="G52" s="32" t="s">
        <v>516</v>
      </c>
      <c r="H52" s="32" t="s">
        <v>517</v>
      </c>
      <c r="I52" s="32" t="s">
        <v>518</v>
      </c>
      <c r="J52" s="32" t="s">
        <v>519</v>
      </c>
      <c r="M52" s="44">
        <v>14</v>
      </c>
      <c r="N52" s="45" t="str">
        <f t="shared" si="3"/>
        <v>Eppan - St. Michael, St.-Michael-Platz, 7, Tagesmütter</v>
      </c>
      <c r="O52" s="32" t="s">
        <v>520</v>
      </c>
      <c r="P52" s="32" t="str">
        <f t="shared" si="4"/>
        <v>Appiano s.s.d.v. - S. Michele, Piazza S. Michele, 7, Tagesmütter</v>
      </c>
      <c r="Q52" s="32" t="str">
        <f t="shared" si="5"/>
        <v>Eppan - St. Michael, St.-Michael-Platz, 7, Tagesmütter</v>
      </c>
      <c r="R52" s="32">
        <v>1</v>
      </c>
      <c r="S52" s="46">
        <v>1</v>
      </c>
      <c r="T52" s="46">
        <v>401768</v>
      </c>
    </row>
    <row r="53" spans="1:20" x14ac:dyDescent="0.2">
      <c r="A53" s="32" t="s">
        <v>4</v>
      </c>
      <c r="B53" s="32" t="s">
        <v>256</v>
      </c>
      <c r="C53" s="32" t="s">
        <v>513</v>
      </c>
      <c r="D53" s="32" t="s">
        <v>506</v>
      </c>
      <c r="E53" s="32" t="s">
        <v>507</v>
      </c>
      <c r="F53" s="32" t="s">
        <v>507</v>
      </c>
      <c r="G53" s="32" t="s">
        <v>528</v>
      </c>
      <c r="H53" s="32" t="s">
        <v>919</v>
      </c>
      <c r="I53" s="32" t="s">
        <v>529</v>
      </c>
      <c r="J53" s="32" t="s">
        <v>530</v>
      </c>
      <c r="M53" s="44">
        <v>26</v>
      </c>
      <c r="N53" s="45" t="str">
        <f t="shared" si="3"/>
        <v>Eppan - St. Pauls, Schulweg, 1, Paideias</v>
      </c>
      <c r="O53" s="32" t="s">
        <v>531</v>
      </c>
      <c r="P53" s="32" t="str">
        <f t="shared" si="4"/>
        <v>Appiano s.s.d.v. - S. Paolo, Via della Scuola, 1, Paideias</v>
      </c>
      <c r="Q53" s="32" t="str">
        <f t="shared" si="5"/>
        <v>Eppan - St. Pauls, Schulweg, 1, Paideias</v>
      </c>
      <c r="R53" s="32">
        <v>1</v>
      </c>
      <c r="S53" s="46">
        <v>43871</v>
      </c>
      <c r="T53" s="46">
        <v>401768</v>
      </c>
    </row>
    <row r="54" spans="1:20" x14ac:dyDescent="0.2">
      <c r="A54" s="32" t="s">
        <v>114</v>
      </c>
      <c r="B54" s="32" t="s">
        <v>461</v>
      </c>
      <c r="C54" s="32" t="s">
        <v>462</v>
      </c>
      <c r="D54" s="32" t="s">
        <v>514</v>
      </c>
      <c r="E54" s="32" t="s">
        <v>515</v>
      </c>
      <c r="F54" s="32" t="s">
        <v>515</v>
      </c>
      <c r="G54" s="32" t="s">
        <v>897</v>
      </c>
      <c r="H54" s="32" t="s">
        <v>898</v>
      </c>
      <c r="M54" s="44">
        <v>20</v>
      </c>
      <c r="N54" s="45" t="str">
        <f t="shared" si="3"/>
        <v>Feldthurns, Magnagoplatz, 2, Tagesmütter</v>
      </c>
      <c r="O54" s="32" t="s">
        <v>896</v>
      </c>
      <c r="P54" s="32" t="str">
        <f t="shared" si="4"/>
        <v>Velturno, Piazza Magnago, 2, Tagesmütter</v>
      </c>
      <c r="Q54" s="32" t="str">
        <f t="shared" si="5"/>
        <v>Feldthurns, Magnagoplatz, 2, Tagesmütter</v>
      </c>
      <c r="R54" s="32">
        <v>1</v>
      </c>
      <c r="S54" s="46">
        <v>44562</v>
      </c>
      <c r="T54" s="46">
        <v>401768</v>
      </c>
    </row>
    <row r="55" spans="1:20" x14ac:dyDescent="0.2">
      <c r="A55" s="32" t="s">
        <v>16</v>
      </c>
      <c r="B55" s="32" t="s">
        <v>276</v>
      </c>
      <c r="C55" s="32" t="s">
        <v>277</v>
      </c>
      <c r="D55" s="32" t="s">
        <v>538</v>
      </c>
      <c r="E55" s="32" t="s">
        <v>539</v>
      </c>
      <c r="F55" s="32" t="s">
        <v>539</v>
      </c>
      <c r="G55" s="32" t="s">
        <v>658</v>
      </c>
      <c r="H55" s="32" t="s">
        <v>659</v>
      </c>
      <c r="M55" s="44"/>
      <c r="N55" s="45" t="str">
        <f t="shared" si="3"/>
        <v>Freienfeld, Leitenweg, 4/A, Casa Bimbo</v>
      </c>
      <c r="O55" s="32" t="s">
        <v>660</v>
      </c>
      <c r="P55" s="32" t="str">
        <f t="shared" si="4"/>
        <v>Campo di Trens, Via Leiten, 4/A, Casa Bimbo</v>
      </c>
      <c r="Q55" s="32" t="str">
        <f t="shared" si="5"/>
        <v>Freienfeld, Leitenweg, 4/A, Casa Bimbo</v>
      </c>
      <c r="R55" s="32">
        <v>1</v>
      </c>
      <c r="S55" s="46">
        <v>1</v>
      </c>
      <c r="T55" s="46">
        <v>401768</v>
      </c>
    </row>
    <row r="56" spans="1:20" x14ac:dyDescent="0.2">
      <c r="A56" s="32" t="s">
        <v>34</v>
      </c>
      <c r="B56" s="32" t="s">
        <v>312</v>
      </c>
      <c r="C56" s="32" t="s">
        <v>312</v>
      </c>
      <c r="D56" s="32" t="s">
        <v>565</v>
      </c>
      <c r="E56" s="32" t="s">
        <v>566</v>
      </c>
      <c r="F56" s="32" t="s">
        <v>566</v>
      </c>
      <c r="G56" s="32" t="s">
        <v>699</v>
      </c>
      <c r="H56" s="32" t="s">
        <v>700</v>
      </c>
      <c r="M56" s="44">
        <v>18</v>
      </c>
      <c r="N56" s="45" t="str">
        <f t="shared" si="3"/>
        <v>Gais, Kehlburgstraße, 1, Coccinella</v>
      </c>
      <c r="O56" s="32" t="s">
        <v>701</v>
      </c>
      <c r="P56" s="32" t="str">
        <f t="shared" si="4"/>
        <v>Gais, Via Kehlburg, 1, Coccinella</v>
      </c>
      <c r="Q56" s="32" t="str">
        <f t="shared" si="5"/>
        <v>Gais, Kehlburgstraße, 1, Coccinella</v>
      </c>
      <c r="R56" s="32">
        <v>1</v>
      </c>
      <c r="S56" s="46">
        <v>1</v>
      </c>
      <c r="T56" s="46">
        <v>401768</v>
      </c>
    </row>
    <row r="57" spans="1:20" x14ac:dyDescent="0.2">
      <c r="A57" s="32" t="s">
        <v>36</v>
      </c>
      <c r="B57" s="32" t="s">
        <v>315</v>
      </c>
      <c r="C57" s="32" t="s">
        <v>316</v>
      </c>
      <c r="D57" s="32" t="s">
        <v>737</v>
      </c>
      <c r="E57" s="32" t="s">
        <v>738</v>
      </c>
      <c r="F57" s="32" t="s">
        <v>738</v>
      </c>
      <c r="G57" s="32" t="s">
        <v>934</v>
      </c>
      <c r="H57" s="32" t="s">
        <v>935</v>
      </c>
      <c r="M57" s="44">
        <v>15</v>
      </c>
      <c r="N57" s="45" t="str">
        <f t="shared" si="3"/>
        <v>Glurns, Rathausplatz, 9, LoLa</v>
      </c>
      <c r="O57" s="32" t="s">
        <v>936</v>
      </c>
      <c r="P57" s="32" t="str">
        <f t="shared" si="4"/>
        <v>Glorenza, Piazza Municipio, 9, LoLa</v>
      </c>
      <c r="Q57" s="32" t="str">
        <f t="shared" si="5"/>
        <v>Glurns, Rathausplatz, 9, LoLa</v>
      </c>
      <c r="R57" s="32">
        <v>1</v>
      </c>
      <c r="S57" s="46">
        <v>45173</v>
      </c>
      <c r="T57" s="46">
        <v>401768</v>
      </c>
    </row>
    <row r="58" spans="1:20" x14ac:dyDescent="0.2">
      <c r="A58" s="32" t="s">
        <v>107</v>
      </c>
      <c r="B58" s="32" t="s">
        <v>455</v>
      </c>
      <c r="C58" s="32" t="s">
        <v>456</v>
      </c>
      <c r="D58" s="32" t="s">
        <v>626</v>
      </c>
      <c r="E58" s="32" t="s">
        <v>627</v>
      </c>
      <c r="F58" s="32" t="s">
        <v>627</v>
      </c>
      <c r="G58" s="32" t="s">
        <v>878</v>
      </c>
      <c r="H58" s="32" t="s">
        <v>879</v>
      </c>
      <c r="M58" s="44">
        <v>30</v>
      </c>
      <c r="N58" s="45" t="str">
        <f t="shared" si="3"/>
        <v>Gsies, St. Martin,12, Die Kinderfreunde Südtirol</v>
      </c>
      <c r="O58" s="32" t="s">
        <v>880</v>
      </c>
      <c r="P58" s="32" t="str">
        <f t="shared" si="4"/>
        <v>Valle di Casies, San Martino, 12, Die Kinderfreunde Südtirol</v>
      </c>
      <c r="Q58" s="32" t="str">
        <f t="shared" si="5"/>
        <v>Gsies, St. Martin,12, Die Kinderfreunde Südtirol</v>
      </c>
      <c r="R58" s="32">
        <v>1</v>
      </c>
      <c r="S58" s="46">
        <v>44109</v>
      </c>
      <c r="T58" s="46">
        <v>401768</v>
      </c>
    </row>
    <row r="59" spans="1:20" x14ac:dyDescent="0.2">
      <c r="A59" s="32" t="s">
        <v>78</v>
      </c>
      <c r="B59" s="32" t="s">
        <v>816</v>
      </c>
      <c r="C59" s="32" t="s">
        <v>396</v>
      </c>
      <c r="D59" s="32" t="s">
        <v>514</v>
      </c>
      <c r="E59" s="32" t="s">
        <v>515</v>
      </c>
      <c r="F59" s="32" t="s">
        <v>515</v>
      </c>
      <c r="G59" s="32" t="s">
        <v>946</v>
      </c>
      <c r="H59" s="32" t="s">
        <v>946</v>
      </c>
      <c r="M59" s="44">
        <v>14</v>
      </c>
      <c r="N59" s="45" t="str">
        <f t="shared" si="3"/>
        <v>Jenesien, Schrann, 6, Tagesmütter</v>
      </c>
      <c r="O59" s="32" t="s">
        <v>817</v>
      </c>
      <c r="P59" s="32" t="str">
        <f t="shared" si="4"/>
        <v>San Genesio Atesino, Schrann, 6, Tagesmütter</v>
      </c>
      <c r="Q59" s="32" t="str">
        <f t="shared" si="5"/>
        <v>Jenesien, Schrann, 6, Tagesmütter</v>
      </c>
      <c r="R59" s="32">
        <v>1</v>
      </c>
      <c r="S59" s="46">
        <v>45200</v>
      </c>
      <c r="T59" s="46">
        <v>401768</v>
      </c>
    </row>
    <row r="60" spans="1:20" x14ac:dyDescent="0.2">
      <c r="A60" s="32" t="s">
        <v>15</v>
      </c>
      <c r="B60" s="32" t="s">
        <v>647</v>
      </c>
      <c r="C60" s="32" t="s">
        <v>648</v>
      </c>
      <c r="D60" s="32" t="s">
        <v>526</v>
      </c>
      <c r="E60" s="32" t="s">
        <v>527</v>
      </c>
      <c r="F60" s="32" t="s">
        <v>527</v>
      </c>
      <c r="G60" s="32" t="s">
        <v>652</v>
      </c>
      <c r="H60" s="32" t="s">
        <v>653</v>
      </c>
      <c r="M60" s="44">
        <v>14</v>
      </c>
      <c r="N60" s="45" t="str">
        <f t="shared" si="3"/>
        <v xml:space="preserve">Kaltern, Bahnhofsstraße, 10, Xenia </v>
      </c>
      <c r="O60" s="32" t="s">
        <v>654</v>
      </c>
      <c r="P60" s="32" t="str">
        <f t="shared" si="4"/>
        <v xml:space="preserve">Caldaro s.s.d.v, Via Stazione, 10, Xenia </v>
      </c>
      <c r="Q60" s="32" t="str">
        <f t="shared" si="5"/>
        <v xml:space="preserve">Kaltern, Bahnhofsstraße, 10, Xenia </v>
      </c>
      <c r="R60" s="32">
        <v>1</v>
      </c>
      <c r="S60" s="46">
        <v>44813</v>
      </c>
      <c r="T60" s="46">
        <v>401768</v>
      </c>
    </row>
    <row r="61" spans="1:20" x14ac:dyDescent="0.2">
      <c r="A61" s="32" t="s">
        <v>15</v>
      </c>
      <c r="B61" s="32" t="s">
        <v>647</v>
      </c>
      <c r="C61" s="32" t="s">
        <v>648</v>
      </c>
      <c r="D61" s="32" t="s">
        <v>514</v>
      </c>
      <c r="E61" s="32" t="s">
        <v>515</v>
      </c>
      <c r="F61" s="32" t="s">
        <v>515</v>
      </c>
      <c r="G61" s="32" t="s">
        <v>649</v>
      </c>
      <c r="H61" s="32" t="s">
        <v>650</v>
      </c>
      <c r="M61" s="44">
        <v>20</v>
      </c>
      <c r="N61" s="45" t="str">
        <f t="shared" si="3"/>
        <v>Kaltern, Maria Theresien-Straße, 4/C, Tagesmütter</v>
      </c>
      <c r="O61" s="32" t="s">
        <v>651</v>
      </c>
      <c r="P61" s="32" t="str">
        <f t="shared" si="4"/>
        <v>Caldaro s.s.d.v, Via Maria Theresia, 4/C, Tagesmütter</v>
      </c>
      <c r="Q61" s="32" t="str">
        <f t="shared" si="5"/>
        <v>Kaltern, Maria Theresien-Straße, 4/C, Tagesmütter</v>
      </c>
      <c r="R61" s="32">
        <v>1</v>
      </c>
      <c r="S61" s="46">
        <v>1</v>
      </c>
      <c r="T61" s="46">
        <v>401768</v>
      </c>
    </row>
    <row r="62" spans="1:20" ht="13.5" customHeight="1" x14ac:dyDescent="0.2">
      <c r="A62" s="32" t="s">
        <v>15</v>
      </c>
      <c r="B62" s="32" t="s">
        <v>647</v>
      </c>
      <c r="C62" s="32" t="s">
        <v>648</v>
      </c>
      <c r="D62" s="32" t="s">
        <v>514</v>
      </c>
      <c r="E62" s="32" t="s">
        <v>515</v>
      </c>
      <c r="F62" s="32" t="s">
        <v>515</v>
      </c>
      <c r="G62" s="32" t="s">
        <v>655</v>
      </c>
      <c r="H62" s="32" t="s">
        <v>656</v>
      </c>
      <c r="M62" s="44">
        <v>13</v>
      </c>
      <c r="N62" s="45" t="str">
        <f t="shared" si="3"/>
        <v>Kaltern, Pfuss, 52/A, Tagesmütter</v>
      </c>
      <c r="O62" s="32" t="s">
        <v>657</v>
      </c>
      <c r="P62" s="32" t="str">
        <f t="shared" si="4"/>
        <v>Caldaro s.s.d.v, Via Pozzo, 52/A, Tagesmütter</v>
      </c>
      <c r="Q62" s="32" t="str">
        <f t="shared" si="5"/>
        <v>Kaltern, Pfuss, 52/A, Tagesmütter</v>
      </c>
      <c r="R62" s="32">
        <v>1</v>
      </c>
      <c r="S62" s="46">
        <v>44816</v>
      </c>
      <c r="T62" s="46">
        <v>401768</v>
      </c>
    </row>
    <row r="63" spans="1:20" x14ac:dyDescent="0.2">
      <c r="A63" s="32" t="s">
        <v>18</v>
      </c>
      <c r="B63" s="32" t="s">
        <v>280</v>
      </c>
      <c r="C63" s="32" t="s">
        <v>664</v>
      </c>
      <c r="D63" s="32" t="s">
        <v>626</v>
      </c>
      <c r="E63" s="32" t="s">
        <v>627</v>
      </c>
      <c r="F63" s="32" t="s">
        <v>627</v>
      </c>
      <c r="G63" s="32" t="s">
        <v>665</v>
      </c>
      <c r="H63" s="32" t="s">
        <v>666</v>
      </c>
      <c r="M63" s="44"/>
      <c r="N63" s="45" t="str">
        <f t="shared" si="3"/>
        <v>Kastellbell-Tschars, Bruggweg, 5 , Die Kinderfreunde Südtirol</v>
      </c>
      <c r="O63" s="32" t="s">
        <v>667</v>
      </c>
      <c r="P63" s="32" t="str">
        <f t="shared" si="4"/>
        <v>Castelbello-Ciardes, Via del Ponte, 5, Die Kinderfreunde Südtirol</v>
      </c>
      <c r="Q63" s="32" t="str">
        <f t="shared" si="5"/>
        <v>Kastellbell-Tschars, Bruggweg, 5 , Die Kinderfreunde Südtirol</v>
      </c>
      <c r="R63" s="32">
        <v>1</v>
      </c>
      <c r="S63" s="46">
        <v>43831</v>
      </c>
      <c r="T63" s="46">
        <v>401768</v>
      </c>
    </row>
    <row r="64" spans="1:20" x14ac:dyDescent="0.2">
      <c r="A64" s="32" t="s">
        <v>19</v>
      </c>
      <c r="B64" s="32" t="s">
        <v>282</v>
      </c>
      <c r="C64" s="32" t="s">
        <v>283</v>
      </c>
      <c r="D64" s="32" t="s">
        <v>514</v>
      </c>
      <c r="E64" s="32" t="s">
        <v>515</v>
      </c>
      <c r="F64" s="32" t="s">
        <v>515</v>
      </c>
      <c r="G64" s="32" t="s">
        <v>668</v>
      </c>
      <c r="H64" s="32" t="s">
        <v>669</v>
      </c>
      <c r="M64" s="44">
        <v>20</v>
      </c>
      <c r="N64" s="45" t="str">
        <f t="shared" si="3"/>
        <v>Kastelruth, Paniderstraße, 9/3A, Tagesmütter</v>
      </c>
      <c r="O64" s="32" t="s">
        <v>670</v>
      </c>
      <c r="P64" s="32" t="str">
        <f t="shared" si="4"/>
        <v>Castelrotto, Via Panider, 9/3A, Tagesmütter</v>
      </c>
      <c r="Q64" s="32" t="str">
        <f t="shared" si="5"/>
        <v>Kastelruth, Paniderstraße, 9/3A, Tagesmütter</v>
      </c>
      <c r="R64" s="32">
        <v>1</v>
      </c>
      <c r="S64" s="46">
        <v>1</v>
      </c>
      <c r="T64" s="46">
        <v>401768</v>
      </c>
    </row>
    <row r="65" spans="1:20" x14ac:dyDescent="0.2">
      <c r="A65" s="32" t="s">
        <v>22</v>
      </c>
      <c r="B65" s="32" t="s">
        <v>288</v>
      </c>
      <c r="C65" s="32" t="s">
        <v>289</v>
      </c>
      <c r="D65" s="32" t="s">
        <v>514</v>
      </c>
      <c r="E65" s="32" t="s">
        <v>515</v>
      </c>
      <c r="F65" s="32" t="s">
        <v>515</v>
      </c>
      <c r="G65" s="32" t="s">
        <v>674</v>
      </c>
      <c r="H65" s="32" t="s">
        <v>675</v>
      </c>
      <c r="M65" s="44">
        <v>18</v>
      </c>
      <c r="N65" s="45" t="str">
        <f t="shared" si="3"/>
        <v>Klausen, Langrain, 39, Tagesmütter</v>
      </c>
      <c r="O65" s="32" t="s">
        <v>676</v>
      </c>
      <c r="P65" s="32" t="str">
        <f t="shared" si="4"/>
        <v>Chiusa, Via Langrain, 39, Tagesmütter</v>
      </c>
      <c r="Q65" s="32" t="str">
        <f t="shared" si="5"/>
        <v>Klausen, Langrain, 39, Tagesmütter</v>
      </c>
      <c r="R65" s="32">
        <v>1</v>
      </c>
      <c r="S65" s="46">
        <v>1</v>
      </c>
      <c r="T65" s="46">
        <v>401768</v>
      </c>
    </row>
    <row r="66" spans="1:20" x14ac:dyDescent="0.2">
      <c r="A66" s="32" t="s">
        <v>24</v>
      </c>
      <c r="B66" s="32" t="s">
        <v>292</v>
      </c>
      <c r="C66" s="32" t="s">
        <v>677</v>
      </c>
      <c r="D66" s="32" t="s">
        <v>514</v>
      </c>
      <c r="E66" s="32" t="s">
        <v>515</v>
      </c>
      <c r="F66" s="32" t="s">
        <v>515</v>
      </c>
      <c r="G66" s="32" t="s">
        <v>678</v>
      </c>
      <c r="H66" s="32" t="s">
        <v>679</v>
      </c>
      <c r="M66" s="44">
        <v>10</v>
      </c>
      <c r="N66" s="45" t="str">
        <f t="shared" ref="N66:N97" si="6">IF($U$1="I",P66,Q66)</f>
        <v>Kurtatsch, Andreas Hofer-Straße, 7, Tagesmütter</v>
      </c>
      <c r="O66" s="32" t="s">
        <v>680</v>
      </c>
      <c r="P66" s="32" t="str">
        <f t="shared" ref="P66:P97" si="7">IF(ISBLANK(B66),"",CONCATENATE(B66,IF(ISBLANK(I66),""," - " &amp; I66),", ", G66,", ",E66,IF(ISBLANK(K66),""," ("&amp;K66&amp;")")))</f>
        <v>Cortaccia s.s.d.v., Via Andreas Hofer, 7, Tagesmütter</v>
      </c>
      <c r="Q66" s="32" t="str">
        <f t="shared" ref="Q66:Q97" si="8">IF(ISBLANK(C66),"",CONCATENATE(C66,IF(ISBLANK(J66),""," - " &amp; J66),", ", H66,", ",F66,IF(ISBLANK(L66),""," ("&amp;L66&amp;")")))</f>
        <v>Kurtatsch, Andreas Hofer-Straße, 7, Tagesmütter</v>
      </c>
      <c r="R66" s="32">
        <v>1</v>
      </c>
      <c r="S66" s="46">
        <v>1</v>
      </c>
      <c r="T66" s="46">
        <v>401768</v>
      </c>
    </row>
    <row r="67" spans="1:20" x14ac:dyDescent="0.2">
      <c r="A67" s="32" t="s">
        <v>42</v>
      </c>
      <c r="B67" s="32" t="s">
        <v>326</v>
      </c>
      <c r="C67" s="32" t="s">
        <v>327</v>
      </c>
      <c r="D67" s="32" t="s">
        <v>626</v>
      </c>
      <c r="E67" s="32" t="s">
        <v>627</v>
      </c>
      <c r="F67" s="32" t="s">
        <v>627</v>
      </c>
      <c r="G67" s="32" t="s">
        <v>722</v>
      </c>
      <c r="H67" s="32" t="s">
        <v>723</v>
      </c>
      <c r="M67" s="44">
        <v>20</v>
      </c>
      <c r="N67" s="45" t="str">
        <f t="shared" si="6"/>
        <v>Laas, Schulweg, 4, Die Kinderfreunde Südtirol</v>
      </c>
      <c r="O67" s="32" t="s">
        <v>724</v>
      </c>
      <c r="P67" s="32" t="str">
        <f t="shared" si="7"/>
        <v>Lasa, Via Scuola, 4, Die Kinderfreunde Südtirol</v>
      </c>
      <c r="Q67" s="32" t="str">
        <f t="shared" si="8"/>
        <v>Laas, Schulweg, 4, Die Kinderfreunde Südtirol</v>
      </c>
      <c r="R67" s="32">
        <v>1</v>
      </c>
      <c r="S67" s="46">
        <v>44621</v>
      </c>
      <c r="T67" s="46">
        <v>401768</v>
      </c>
    </row>
    <row r="68" spans="1:20" x14ac:dyDescent="0.2">
      <c r="A68" s="32" t="s">
        <v>39</v>
      </c>
      <c r="B68" s="32" t="s">
        <v>323</v>
      </c>
      <c r="C68" s="32" t="s">
        <v>324</v>
      </c>
      <c r="D68" s="32" t="s">
        <v>538</v>
      </c>
      <c r="E68" s="32" t="s">
        <v>539</v>
      </c>
      <c r="F68" s="32" t="s">
        <v>539</v>
      </c>
      <c r="G68" s="32" t="s">
        <v>706</v>
      </c>
      <c r="H68" s="32" t="s">
        <v>707</v>
      </c>
      <c r="M68" s="44">
        <v>14</v>
      </c>
      <c r="N68" s="45" t="str">
        <f t="shared" si="6"/>
        <v>Lajen, Mitterweg, 4/B, Casa Bimbo</v>
      </c>
      <c r="O68" s="32" t="s">
        <v>705</v>
      </c>
      <c r="P68" s="32" t="str">
        <f t="shared" si="7"/>
        <v>Laion, Via Mitterweg, 4/B, Casa Bimbo</v>
      </c>
      <c r="Q68" s="32" t="str">
        <f t="shared" si="8"/>
        <v>Lajen, Mitterweg, 4/B, Casa Bimbo</v>
      </c>
      <c r="R68" s="32">
        <v>1</v>
      </c>
      <c r="S68" s="46">
        <v>44197</v>
      </c>
      <c r="T68" s="46">
        <v>401768</v>
      </c>
    </row>
    <row r="69" spans="1:20" x14ac:dyDescent="0.2">
      <c r="A69" s="32" t="s">
        <v>41</v>
      </c>
      <c r="B69" s="32" t="s">
        <v>325</v>
      </c>
      <c r="C69" s="32" t="s">
        <v>325</v>
      </c>
      <c r="D69" s="32" t="s">
        <v>514</v>
      </c>
      <c r="E69" s="32" t="s">
        <v>515</v>
      </c>
      <c r="F69" s="32" t="s">
        <v>515</v>
      </c>
      <c r="G69" s="32" t="s">
        <v>711</v>
      </c>
      <c r="H69" s="32" t="s">
        <v>712</v>
      </c>
      <c r="M69" s="44">
        <v>16</v>
      </c>
      <c r="N69" s="45" t="str">
        <f t="shared" si="6"/>
        <v>Lana, Erzherzog Eugen-Straße, 4, Tagesmütter</v>
      </c>
      <c r="O69" s="32" t="s">
        <v>713</v>
      </c>
      <c r="P69" s="32" t="str">
        <f t="shared" si="7"/>
        <v>Lana, Via Arciduca Eugenio, 4, Tagesmütter</v>
      </c>
      <c r="Q69" s="32" t="str">
        <f t="shared" si="8"/>
        <v>Lana, Erzherzog Eugen-Straße, 4, Tagesmütter</v>
      </c>
      <c r="R69" s="32">
        <v>1</v>
      </c>
      <c r="S69" s="46">
        <v>1</v>
      </c>
      <c r="T69" s="46">
        <v>401768</v>
      </c>
    </row>
    <row r="70" spans="1:20" x14ac:dyDescent="0.2">
      <c r="A70" s="32" t="s">
        <v>41</v>
      </c>
      <c r="B70" s="32" t="s">
        <v>325</v>
      </c>
      <c r="C70" s="32" t="s">
        <v>325</v>
      </c>
      <c r="D70" s="32" t="s">
        <v>506</v>
      </c>
      <c r="E70" s="32" t="s">
        <v>507</v>
      </c>
      <c r="F70" s="32" t="s">
        <v>507</v>
      </c>
      <c r="G70" s="32" t="s">
        <v>719</v>
      </c>
      <c r="H70" s="32" t="s">
        <v>720</v>
      </c>
      <c r="M70" s="44">
        <v>17</v>
      </c>
      <c r="N70" s="45" t="str">
        <f t="shared" si="6"/>
        <v>Lana, Goldeggstraße, 2, Paideias</v>
      </c>
      <c r="O70" s="32" t="s">
        <v>721</v>
      </c>
      <c r="P70" s="32" t="str">
        <f t="shared" si="7"/>
        <v>Lana, Via Goldegg, 2, Paideias</v>
      </c>
      <c r="Q70" s="32" t="str">
        <f t="shared" si="8"/>
        <v>Lana, Goldeggstraße, 2, Paideias</v>
      </c>
      <c r="R70" s="32">
        <v>1</v>
      </c>
      <c r="S70" s="46">
        <v>44817</v>
      </c>
      <c r="T70" s="46">
        <v>401768</v>
      </c>
    </row>
    <row r="71" spans="1:20" x14ac:dyDescent="0.2">
      <c r="A71" s="32" t="s">
        <v>41</v>
      </c>
      <c r="B71" s="32" t="s">
        <v>325</v>
      </c>
      <c r="C71" s="32" t="s">
        <v>325</v>
      </c>
      <c r="D71" s="32" t="s">
        <v>714</v>
      </c>
      <c r="E71" s="32" t="s">
        <v>715</v>
      </c>
      <c r="F71" s="32" t="s">
        <v>715</v>
      </c>
      <c r="G71" s="32" t="s">
        <v>716</v>
      </c>
      <c r="H71" s="32" t="s">
        <v>717</v>
      </c>
      <c r="M71" s="44">
        <v>18</v>
      </c>
      <c r="N71" s="45" t="str">
        <f t="shared" si="6"/>
        <v>Lana, Industriestraße, 1/5, Popele</v>
      </c>
      <c r="O71" s="32" t="s">
        <v>718</v>
      </c>
      <c r="P71" s="32" t="str">
        <f t="shared" si="7"/>
        <v>Lana, Via Industria, 1/5, Popele</v>
      </c>
      <c r="Q71" s="32" t="str">
        <f t="shared" si="8"/>
        <v>Lana, Industriestraße, 1/5, Popele</v>
      </c>
      <c r="R71" s="32">
        <v>1</v>
      </c>
      <c r="S71" s="46">
        <v>43101</v>
      </c>
      <c r="T71" s="46">
        <v>401768</v>
      </c>
    </row>
    <row r="72" spans="1:20" x14ac:dyDescent="0.2">
      <c r="A72" s="32" t="s">
        <v>37</v>
      </c>
      <c r="B72" s="32" t="s">
        <v>319</v>
      </c>
      <c r="C72" s="32" t="s">
        <v>320</v>
      </c>
      <c r="D72" s="32" t="s">
        <v>514</v>
      </c>
      <c r="E72" s="32" t="s">
        <v>515</v>
      </c>
      <c r="F72" s="32" t="s">
        <v>515</v>
      </c>
      <c r="G72" s="32" t="s">
        <v>702</v>
      </c>
      <c r="H72" s="32" t="s">
        <v>703</v>
      </c>
      <c r="M72" s="44">
        <v>20</v>
      </c>
      <c r="N72" s="45" t="str">
        <f t="shared" si="6"/>
        <v>Latsch, Hauptstraße, 55, Tagesmütter</v>
      </c>
      <c r="O72" s="32" t="s">
        <v>704</v>
      </c>
      <c r="P72" s="32" t="str">
        <f t="shared" si="7"/>
        <v>Laces, Via Principale, 55, Tagesmütter</v>
      </c>
      <c r="Q72" s="32" t="str">
        <f t="shared" si="8"/>
        <v>Latsch, Hauptstraße, 55, Tagesmütter</v>
      </c>
      <c r="R72" s="32">
        <v>1</v>
      </c>
      <c r="S72" s="46">
        <v>1</v>
      </c>
      <c r="T72" s="46">
        <v>401768</v>
      </c>
    </row>
    <row r="73" spans="1:20" x14ac:dyDescent="0.2">
      <c r="A73" s="32" t="s">
        <v>40</v>
      </c>
      <c r="B73" s="32" t="s">
        <v>246</v>
      </c>
      <c r="C73" s="32" t="s">
        <v>245</v>
      </c>
      <c r="D73" s="32" t="s">
        <v>538</v>
      </c>
      <c r="E73" s="32" t="s">
        <v>539</v>
      </c>
      <c r="F73" s="32" t="s">
        <v>539</v>
      </c>
      <c r="G73" s="32" t="s">
        <v>708</v>
      </c>
      <c r="H73" s="32" t="s">
        <v>709</v>
      </c>
      <c r="M73" s="44">
        <v>20</v>
      </c>
      <c r="N73" s="45" t="str">
        <f t="shared" si="6"/>
        <v>Leifers, St. Jakobstraße, 16/S, Casa Bimbo</v>
      </c>
      <c r="O73" s="32" t="s">
        <v>710</v>
      </c>
      <c r="P73" s="32" t="str">
        <f t="shared" si="7"/>
        <v>Laives, Via S. Giacomo, 16/S, Casa Bimbo</v>
      </c>
      <c r="Q73" s="32" t="str">
        <f t="shared" si="8"/>
        <v>Leifers, St. Jakobstraße, 16/S, Casa Bimbo</v>
      </c>
      <c r="R73" s="32">
        <v>1</v>
      </c>
      <c r="S73" s="46">
        <v>1</v>
      </c>
      <c r="T73" s="46">
        <v>401768</v>
      </c>
    </row>
    <row r="74" spans="1:20" x14ac:dyDescent="0.2">
      <c r="A74" s="32" t="s">
        <v>44</v>
      </c>
      <c r="B74" s="32" t="s">
        <v>330</v>
      </c>
      <c r="C74" s="32" t="s">
        <v>331</v>
      </c>
      <c r="D74" s="32" t="s">
        <v>514</v>
      </c>
      <c r="E74" s="32" t="s">
        <v>515</v>
      </c>
      <c r="F74" s="32" t="s">
        <v>515</v>
      </c>
      <c r="G74" s="32" t="s">
        <v>725</v>
      </c>
      <c r="H74" s="32" t="s">
        <v>726</v>
      </c>
      <c r="M74" s="44"/>
      <c r="N74" s="45" t="str">
        <f t="shared" si="6"/>
        <v>Lüsen, Sankt Kilianweg, 2, Tagesmütter</v>
      </c>
      <c r="O74" s="32" t="s">
        <v>727</v>
      </c>
      <c r="P74" s="32" t="str">
        <f t="shared" si="7"/>
        <v>Luson, Vicolo Sankt Kilian, 2 , Tagesmütter</v>
      </c>
      <c r="Q74" s="32" t="str">
        <f t="shared" si="8"/>
        <v>Lüsen, Sankt Kilianweg, 2, Tagesmütter</v>
      </c>
      <c r="R74" s="32">
        <v>1</v>
      </c>
      <c r="S74" s="46">
        <v>43556</v>
      </c>
      <c r="T74" s="46">
        <v>401768</v>
      </c>
    </row>
    <row r="75" spans="1:20" x14ac:dyDescent="0.2">
      <c r="A75" s="32" t="s">
        <v>46</v>
      </c>
      <c r="B75" s="32" t="s">
        <v>728</v>
      </c>
      <c r="C75" s="32" t="s">
        <v>335</v>
      </c>
      <c r="D75" s="32" t="s">
        <v>626</v>
      </c>
      <c r="E75" s="32" t="s">
        <v>627</v>
      </c>
      <c r="F75" s="32" t="s">
        <v>627</v>
      </c>
      <c r="G75" s="32" t="s">
        <v>729</v>
      </c>
      <c r="H75" s="32" t="s">
        <v>730</v>
      </c>
      <c r="M75" s="44">
        <v>20</v>
      </c>
      <c r="N75" s="45" t="str">
        <f t="shared" si="6"/>
        <v>Mals, General I. Verdross-Straße, 17, Die Kinderfreunde Südtirol</v>
      </c>
      <c r="O75" s="32" t="s">
        <v>731</v>
      </c>
      <c r="P75" s="32" t="str">
        <f t="shared" si="7"/>
        <v>Malles, Via Generale I. Verdross, 17, Die Kinderfreunde Südtirol</v>
      </c>
      <c r="Q75" s="32" t="str">
        <f t="shared" si="8"/>
        <v>Mals, General I. Verdross-Straße, 17, Die Kinderfreunde Südtirol</v>
      </c>
      <c r="R75" s="32">
        <v>1</v>
      </c>
      <c r="S75" s="46">
        <v>1</v>
      </c>
      <c r="T75" s="46">
        <v>401768</v>
      </c>
    </row>
    <row r="76" spans="1:20" x14ac:dyDescent="0.2">
      <c r="A76" s="32" t="s">
        <v>45</v>
      </c>
      <c r="B76" s="32" t="s">
        <v>332</v>
      </c>
      <c r="C76" s="32" t="s">
        <v>333</v>
      </c>
      <c r="D76" s="32" t="s">
        <v>514</v>
      </c>
      <c r="E76" s="32" t="s">
        <v>515</v>
      </c>
      <c r="F76" s="32" t="s">
        <v>515</v>
      </c>
      <c r="G76" s="32" t="s">
        <v>937</v>
      </c>
      <c r="H76" s="32" t="s">
        <v>938</v>
      </c>
      <c r="M76" s="44">
        <v>10</v>
      </c>
      <c r="N76" s="45" t="str">
        <f t="shared" si="6"/>
        <v>Margreid a.d. Weinstr., A. Nikoletti Straße, 8, Tagesmütter</v>
      </c>
      <c r="O76" s="32" t="s">
        <v>939</v>
      </c>
      <c r="P76" s="32" t="str">
        <f t="shared" si="7"/>
        <v>Magre' s.s.d.v., Via A. Nikoletti, 8, Tagesmütter</v>
      </c>
      <c r="Q76" s="32" t="str">
        <f t="shared" si="8"/>
        <v>Margreid a.d. Weinstr., A. Nikoletti Straße, 8, Tagesmütter</v>
      </c>
      <c r="R76" s="32">
        <v>1</v>
      </c>
      <c r="S76" s="46">
        <v>45201</v>
      </c>
      <c r="T76" s="46">
        <v>401768</v>
      </c>
    </row>
    <row r="77" spans="1:20" x14ac:dyDescent="0.2">
      <c r="A77" s="32" t="s">
        <v>49</v>
      </c>
      <c r="B77" s="32" t="s">
        <v>340</v>
      </c>
      <c r="C77" s="32" t="s">
        <v>341</v>
      </c>
      <c r="D77" s="32" t="s">
        <v>737</v>
      </c>
      <c r="E77" s="32" t="s">
        <v>738</v>
      </c>
      <c r="F77" s="32" t="s">
        <v>738</v>
      </c>
      <c r="G77" s="32" t="s">
        <v>736</v>
      </c>
      <c r="H77" s="32" t="s">
        <v>736</v>
      </c>
      <c r="M77" s="44"/>
      <c r="N77" s="45" t="str">
        <f t="shared" si="6"/>
        <v>Martell, Maiern, 227, LoLa</v>
      </c>
      <c r="O77" s="32" t="s">
        <v>739</v>
      </c>
      <c r="P77" s="32" t="str">
        <f t="shared" si="7"/>
        <v>Martello, Maiern, 227, LoLa</v>
      </c>
      <c r="Q77" s="32" t="str">
        <f t="shared" si="8"/>
        <v>Martell, Maiern, 227, LoLa</v>
      </c>
      <c r="R77" s="32">
        <v>1</v>
      </c>
      <c r="S77" s="46">
        <v>43709</v>
      </c>
      <c r="T77" s="46">
        <v>401768</v>
      </c>
    </row>
    <row r="78" spans="1:20" x14ac:dyDescent="0.2">
      <c r="A78" s="32" t="s">
        <v>51</v>
      </c>
      <c r="B78" s="32" t="s">
        <v>242</v>
      </c>
      <c r="C78" s="32" t="s">
        <v>241</v>
      </c>
      <c r="D78" s="32" t="s">
        <v>714</v>
      </c>
      <c r="E78" s="32" t="s">
        <v>715</v>
      </c>
      <c r="F78" s="32" t="s">
        <v>715</v>
      </c>
      <c r="G78" s="32" t="s">
        <v>752</v>
      </c>
      <c r="H78" s="32" t="s">
        <v>753</v>
      </c>
      <c r="I78" s="32" t="s">
        <v>754</v>
      </c>
      <c r="J78" s="32" t="s">
        <v>755</v>
      </c>
      <c r="M78" s="44">
        <v>20</v>
      </c>
      <c r="N78" s="45" t="str">
        <f t="shared" si="6"/>
        <v>Meran - Sinich, Vittorio Veneto-Platz, 10, Popele</v>
      </c>
      <c r="O78" s="32" t="s">
        <v>756</v>
      </c>
      <c r="P78" s="32" t="str">
        <f t="shared" si="7"/>
        <v>Merano - Sinigo, Piazza Vittorio Veneto, 10, Popele</v>
      </c>
      <c r="Q78" s="32" t="str">
        <f t="shared" si="8"/>
        <v>Meran - Sinich, Vittorio Veneto-Platz, 10, Popele</v>
      </c>
      <c r="R78" s="32">
        <v>1</v>
      </c>
      <c r="S78" s="46">
        <v>1</v>
      </c>
      <c r="T78" s="46">
        <v>401768</v>
      </c>
    </row>
    <row r="79" spans="1:20" x14ac:dyDescent="0.2">
      <c r="A79" s="32" t="s">
        <v>51</v>
      </c>
      <c r="B79" s="32" t="s">
        <v>242</v>
      </c>
      <c r="C79" s="32" t="s">
        <v>241</v>
      </c>
      <c r="D79" s="32" t="s">
        <v>538</v>
      </c>
      <c r="E79" s="32" t="s">
        <v>539</v>
      </c>
      <c r="F79" s="32" t="s">
        <v>539</v>
      </c>
      <c r="G79" s="32" t="s">
        <v>740</v>
      </c>
      <c r="H79" s="32" t="s">
        <v>742</v>
      </c>
      <c r="M79" s="44">
        <v>11</v>
      </c>
      <c r="N79" s="45" t="str">
        <f t="shared" si="6"/>
        <v>Meran, Goethestraße, 15, Casa Bimbo</v>
      </c>
      <c r="O79" s="32" t="s">
        <v>741</v>
      </c>
      <c r="P79" s="32" t="str">
        <f t="shared" si="7"/>
        <v>Merano, Via Goethe, 15, Casa Bimbo</v>
      </c>
      <c r="Q79" s="32" t="str">
        <f t="shared" si="8"/>
        <v>Meran, Goethestraße, 15, Casa Bimbo</v>
      </c>
      <c r="R79" s="32">
        <v>1</v>
      </c>
      <c r="S79" s="46">
        <v>43454</v>
      </c>
      <c r="T79" s="46">
        <v>401768</v>
      </c>
    </row>
    <row r="80" spans="1:20" x14ac:dyDescent="0.2">
      <c r="A80" s="32" t="s">
        <v>51</v>
      </c>
      <c r="B80" s="32" t="s">
        <v>242</v>
      </c>
      <c r="C80" s="32" t="s">
        <v>241</v>
      </c>
      <c r="D80" s="32" t="s">
        <v>565</v>
      </c>
      <c r="E80" s="32" t="s">
        <v>566</v>
      </c>
      <c r="F80" s="32" t="s">
        <v>566</v>
      </c>
      <c r="G80" s="32" t="s">
        <v>749</v>
      </c>
      <c r="H80" s="32" t="s">
        <v>750</v>
      </c>
      <c r="M80" s="44">
        <v>20</v>
      </c>
      <c r="N80" s="45" t="str">
        <f t="shared" si="6"/>
        <v>Meran, Hallerstraße, 40, Coccinella</v>
      </c>
      <c r="O80" s="32" t="s">
        <v>751</v>
      </c>
      <c r="P80" s="32" t="str">
        <f t="shared" si="7"/>
        <v>Merano, Via Haller, 40, Coccinella</v>
      </c>
      <c r="Q80" s="32" t="str">
        <f t="shared" si="8"/>
        <v>Meran, Hallerstraße, 40, Coccinella</v>
      </c>
      <c r="R80" s="32">
        <v>1</v>
      </c>
      <c r="S80" s="46">
        <v>1</v>
      </c>
      <c r="T80" s="46">
        <v>401768</v>
      </c>
    </row>
    <row r="81" spans="1:20" x14ac:dyDescent="0.2">
      <c r="A81" s="32" t="s">
        <v>51</v>
      </c>
      <c r="B81" s="32" t="s">
        <v>242</v>
      </c>
      <c r="C81" s="32" t="s">
        <v>241</v>
      </c>
      <c r="D81" s="32" t="s">
        <v>538</v>
      </c>
      <c r="E81" s="32" t="s">
        <v>539</v>
      </c>
      <c r="F81" s="32" t="s">
        <v>539</v>
      </c>
      <c r="G81" s="32" t="s">
        <v>743</v>
      </c>
      <c r="H81" s="32" t="s">
        <v>744</v>
      </c>
      <c r="M81" s="44">
        <v>20</v>
      </c>
      <c r="N81" s="45" t="str">
        <f t="shared" si="6"/>
        <v>Meran, Marlingerstraße, 61/A, Casa Bimbo</v>
      </c>
      <c r="O81" s="32" t="s">
        <v>745</v>
      </c>
      <c r="P81" s="32" t="str">
        <f t="shared" si="7"/>
        <v>Merano, Via Marlengo, 61/A, Casa Bimbo</v>
      </c>
      <c r="Q81" s="32" t="str">
        <f t="shared" si="8"/>
        <v>Meran, Marlingerstraße, 61/A, Casa Bimbo</v>
      </c>
      <c r="R81" s="32">
        <v>1</v>
      </c>
      <c r="S81" s="46">
        <v>1</v>
      </c>
      <c r="T81" s="46">
        <v>401768</v>
      </c>
    </row>
    <row r="82" spans="1:20" x14ac:dyDescent="0.2">
      <c r="A82" s="32" t="s">
        <v>51</v>
      </c>
      <c r="B82" s="32" t="s">
        <v>242</v>
      </c>
      <c r="C82" s="32" t="s">
        <v>241</v>
      </c>
      <c r="D82" s="32" t="s">
        <v>538</v>
      </c>
      <c r="E82" s="32" t="s">
        <v>539</v>
      </c>
      <c r="F82" s="32" t="s">
        <v>539</v>
      </c>
      <c r="G82" s="32" t="s">
        <v>746</v>
      </c>
      <c r="H82" s="32" t="s">
        <v>747</v>
      </c>
      <c r="K82" s="32" t="s">
        <v>510</v>
      </c>
      <c r="L82" s="32" t="s">
        <v>511</v>
      </c>
      <c r="M82" s="44">
        <v>18</v>
      </c>
      <c r="N82" s="45" t="str">
        <f t="shared" si="6"/>
        <v>Meran, Marlingerstraße, 61/F, Casa Bimbo (betriebliche)</v>
      </c>
      <c r="O82" s="32" t="s">
        <v>748</v>
      </c>
      <c r="P82" s="32" t="str">
        <f t="shared" si="7"/>
        <v>Merano, Via Marlengo, 61/F, Casa Bimbo (aziendale)</v>
      </c>
      <c r="Q82" s="32" t="str">
        <f t="shared" si="8"/>
        <v>Meran, Marlingerstraße, 61/F, Casa Bimbo (betriebliche)</v>
      </c>
      <c r="R82" s="32">
        <v>1</v>
      </c>
      <c r="S82" s="46">
        <v>1</v>
      </c>
      <c r="T82" s="46">
        <v>401768</v>
      </c>
    </row>
    <row r="83" spans="1:20" x14ac:dyDescent="0.2">
      <c r="A83" s="32" t="s">
        <v>53</v>
      </c>
      <c r="B83" s="32" t="s">
        <v>346</v>
      </c>
      <c r="C83" s="32" t="s">
        <v>347</v>
      </c>
      <c r="D83" s="32" t="s">
        <v>514</v>
      </c>
      <c r="E83" s="32" t="s">
        <v>515</v>
      </c>
      <c r="F83" s="32" t="s">
        <v>515</v>
      </c>
      <c r="G83" s="32" t="s">
        <v>757</v>
      </c>
      <c r="H83" s="32" t="s">
        <v>758</v>
      </c>
      <c r="I83" s="32" t="s">
        <v>759</v>
      </c>
      <c r="J83" s="32" t="s">
        <v>760</v>
      </c>
      <c r="M83" s="44">
        <v>10</v>
      </c>
      <c r="N83" s="45" t="str">
        <f t="shared" si="6"/>
        <v>Montan - Kaltenbrunn, Schulhausstraße, 6, Tagesmütter</v>
      </c>
      <c r="O83" s="32" t="s">
        <v>761</v>
      </c>
      <c r="P83" s="32" t="str">
        <f t="shared" si="7"/>
        <v>Montagna - Fontanefredde, Via delle Scuole, 6, Tagesmütter</v>
      </c>
      <c r="Q83" s="32" t="str">
        <f t="shared" si="8"/>
        <v>Montan - Kaltenbrunn, Schulhausstraße, 6, Tagesmütter</v>
      </c>
      <c r="R83" s="32">
        <v>1</v>
      </c>
      <c r="S83" s="46">
        <v>44105</v>
      </c>
      <c r="T83" s="46">
        <v>401768</v>
      </c>
    </row>
    <row r="84" spans="1:20" x14ac:dyDescent="0.2">
      <c r="A84" s="32" t="s">
        <v>74</v>
      </c>
      <c r="B84" s="32" t="s">
        <v>387</v>
      </c>
      <c r="C84" s="32" t="s">
        <v>388</v>
      </c>
      <c r="D84" s="32" t="s">
        <v>626</v>
      </c>
      <c r="E84" s="32" t="s">
        <v>627</v>
      </c>
      <c r="F84" s="32" t="s">
        <v>627</v>
      </c>
      <c r="G84" s="32" t="s">
        <v>810</v>
      </c>
      <c r="H84" s="32" t="s">
        <v>811</v>
      </c>
      <c r="M84" s="44">
        <v>13</v>
      </c>
      <c r="N84" s="45" t="str">
        <f t="shared" si="6"/>
        <v>Mühlbach, Mathias-Perger-Straße, 9, Die Kinderfreunde Südtirol</v>
      </c>
      <c r="O84" s="32" t="s">
        <v>812</v>
      </c>
      <c r="P84" s="32" t="str">
        <f t="shared" si="7"/>
        <v>Rio di Pusteria, Via Mathias Perger, 9, Die Kinderfreunde Südtirol</v>
      </c>
      <c r="Q84" s="32" t="str">
        <f t="shared" si="8"/>
        <v>Mühlbach, Mathias-Perger-Straße, 9, Die Kinderfreunde Südtirol</v>
      </c>
      <c r="R84" s="32">
        <v>1</v>
      </c>
      <c r="S84" s="46">
        <v>43101</v>
      </c>
      <c r="T84" s="46">
        <v>401768</v>
      </c>
    </row>
    <row r="85" spans="1:20" x14ac:dyDescent="0.2">
      <c r="A85" s="32" t="s">
        <v>55</v>
      </c>
      <c r="B85" s="32" t="s">
        <v>350</v>
      </c>
      <c r="C85" s="32" t="s">
        <v>351</v>
      </c>
      <c r="D85" s="32" t="s">
        <v>762</v>
      </c>
      <c r="E85" s="32" t="s">
        <v>763</v>
      </c>
      <c r="F85" s="32" t="s">
        <v>767</v>
      </c>
      <c r="G85" s="32" t="s">
        <v>764</v>
      </c>
      <c r="H85" s="32" t="s">
        <v>765</v>
      </c>
      <c r="M85" s="44">
        <v>10</v>
      </c>
      <c r="N85" s="45" t="str">
        <f t="shared" si="6"/>
        <v xml:space="preserve">Nals, Vilpianerstraße, 27, St. Elisabeth </v>
      </c>
      <c r="O85" s="32" t="s">
        <v>766</v>
      </c>
      <c r="P85" s="32" t="str">
        <f t="shared" si="7"/>
        <v xml:space="preserve">Nalles, Via Vilpiano, 27, S. Elisabetta </v>
      </c>
      <c r="Q85" s="32" t="str">
        <f t="shared" si="8"/>
        <v xml:space="preserve">Nals, Vilpianerstraße, 27, St. Elisabeth </v>
      </c>
      <c r="R85" s="32">
        <v>1</v>
      </c>
      <c r="S85" s="46">
        <v>43831</v>
      </c>
      <c r="T85" s="46">
        <v>401768</v>
      </c>
    </row>
    <row r="86" spans="1:20" x14ac:dyDescent="0.2">
      <c r="A86" s="32" t="s">
        <v>56</v>
      </c>
      <c r="B86" s="32" t="s">
        <v>352</v>
      </c>
      <c r="C86" s="32" t="s">
        <v>353</v>
      </c>
      <c r="D86" s="32" t="s">
        <v>514</v>
      </c>
      <c r="E86" s="32" t="s">
        <v>515</v>
      </c>
      <c r="F86" s="32" t="s">
        <v>515</v>
      </c>
      <c r="G86" s="32" t="s">
        <v>768</v>
      </c>
      <c r="H86" s="32" t="s">
        <v>769</v>
      </c>
      <c r="M86" s="44">
        <v>20</v>
      </c>
      <c r="N86" s="45" t="str">
        <f t="shared" si="6"/>
        <v>Naturns, Gustav Flora-Straße, 10, Tagesmütter</v>
      </c>
      <c r="O86" s="32" t="s">
        <v>770</v>
      </c>
      <c r="P86" s="32" t="str">
        <f t="shared" si="7"/>
        <v>Naturno, Via Gustav Flora, 10, Tagesmütter</v>
      </c>
      <c r="Q86" s="32" t="str">
        <f t="shared" si="8"/>
        <v>Naturns, Gustav Flora-Straße, 10, Tagesmütter</v>
      </c>
      <c r="R86" s="32">
        <v>1</v>
      </c>
      <c r="S86" s="46">
        <v>1</v>
      </c>
      <c r="T86" s="46">
        <v>401768</v>
      </c>
    </row>
    <row r="87" spans="1:20" x14ac:dyDescent="0.2">
      <c r="A87" s="32" t="s">
        <v>56</v>
      </c>
      <c r="B87" s="32" t="s">
        <v>352</v>
      </c>
      <c r="C87" s="32" t="s">
        <v>353</v>
      </c>
      <c r="D87" s="32" t="s">
        <v>514</v>
      </c>
      <c r="E87" s="32" t="s">
        <v>515</v>
      </c>
      <c r="F87" s="32" t="s">
        <v>515</v>
      </c>
      <c r="G87" s="32" t="s">
        <v>944</v>
      </c>
      <c r="H87" s="32" t="s">
        <v>945</v>
      </c>
      <c r="K87" s="32" t="s">
        <v>510</v>
      </c>
      <c r="L87" s="32" t="s">
        <v>511</v>
      </c>
      <c r="M87" s="44">
        <v>19</v>
      </c>
      <c r="N87" s="45" t="str">
        <f t="shared" si="6"/>
        <v>Naturns, Industriestraße, 11, Tagesmütter (betriebliche)</v>
      </c>
      <c r="O87" s="32" t="s">
        <v>943</v>
      </c>
      <c r="P87" s="32" t="str">
        <f t="shared" si="7"/>
        <v>Naturno, Via dell'Industria, 11, Tagesmütter (aziendale)</v>
      </c>
      <c r="Q87" s="32" t="str">
        <f t="shared" si="8"/>
        <v>Naturns, Industriestraße, 11, Tagesmütter (betriebliche)</v>
      </c>
      <c r="R87" s="32">
        <v>1</v>
      </c>
      <c r="S87" s="46">
        <v>44927</v>
      </c>
      <c r="T87" s="46">
        <v>401768</v>
      </c>
    </row>
    <row r="88" spans="1:20" x14ac:dyDescent="0.2">
      <c r="A88" s="32" t="s">
        <v>57</v>
      </c>
      <c r="B88" s="32" t="s">
        <v>354</v>
      </c>
      <c r="C88" s="32" t="s">
        <v>355</v>
      </c>
      <c r="D88" s="32" t="s">
        <v>565</v>
      </c>
      <c r="E88" s="32" t="s">
        <v>566</v>
      </c>
      <c r="F88" s="32" t="s">
        <v>566</v>
      </c>
      <c r="G88" s="32" t="s">
        <v>771</v>
      </c>
      <c r="H88" s="32" t="s">
        <v>772</v>
      </c>
      <c r="M88" s="44">
        <v>20</v>
      </c>
      <c r="N88" s="45" t="str">
        <f t="shared" si="6"/>
        <v>Natz-Schabs, Peter-Kemenater-Straße, 9, Coccinella</v>
      </c>
      <c r="O88" s="32" t="s">
        <v>773</v>
      </c>
      <c r="P88" s="32" t="str">
        <f t="shared" si="7"/>
        <v>Naz-Sciaves, Via Peter Kemenater, 9, Coccinella</v>
      </c>
      <c r="Q88" s="32" t="str">
        <f t="shared" si="8"/>
        <v>Natz-Schabs, Peter-Kemenater-Straße, 9, Coccinella</v>
      </c>
      <c r="R88" s="32">
        <v>1</v>
      </c>
      <c r="S88" s="46">
        <v>1</v>
      </c>
      <c r="T88" s="46">
        <v>401768</v>
      </c>
    </row>
    <row r="89" spans="1:20" x14ac:dyDescent="0.2">
      <c r="A89" s="32" t="s">
        <v>29</v>
      </c>
      <c r="B89" s="32" t="s">
        <v>302</v>
      </c>
      <c r="C89" s="32" t="s">
        <v>303</v>
      </c>
      <c r="D89" s="32" t="s">
        <v>538</v>
      </c>
      <c r="E89" s="32" t="s">
        <v>539</v>
      </c>
      <c r="F89" s="32" t="s">
        <v>539</v>
      </c>
      <c r="G89" s="32" t="s">
        <v>689</v>
      </c>
      <c r="H89" s="32" t="s">
        <v>690</v>
      </c>
      <c r="M89" s="44">
        <v>18</v>
      </c>
      <c r="N89" s="45" t="str">
        <f t="shared" si="6"/>
        <v>Neumarkt, Fleimstalerstraße, 41/1, Casa Bimbo</v>
      </c>
      <c r="O89" s="32" t="s">
        <v>691</v>
      </c>
      <c r="P89" s="32" t="str">
        <f t="shared" si="7"/>
        <v>Egna, Via Val di Fiemme, 41/1, Casa Bimbo</v>
      </c>
      <c r="Q89" s="32" t="str">
        <f t="shared" si="8"/>
        <v>Neumarkt, Fleimstalerstraße, 41/1, Casa Bimbo</v>
      </c>
      <c r="R89" s="32">
        <v>1</v>
      </c>
      <c r="S89" s="46">
        <v>1</v>
      </c>
      <c r="T89" s="46">
        <v>401768</v>
      </c>
    </row>
    <row r="90" spans="1:20" x14ac:dyDescent="0.2">
      <c r="A90" s="32" t="s">
        <v>111</v>
      </c>
      <c r="B90" s="32" t="s">
        <v>465</v>
      </c>
      <c r="C90" s="32" t="s">
        <v>466</v>
      </c>
      <c r="D90" s="32" t="s">
        <v>626</v>
      </c>
      <c r="E90" s="32" t="s">
        <v>627</v>
      </c>
      <c r="F90" s="32" t="s">
        <v>627</v>
      </c>
      <c r="G90" s="32" t="s">
        <v>887</v>
      </c>
      <c r="H90" s="32" t="s">
        <v>888</v>
      </c>
      <c r="M90" s="44">
        <v>12</v>
      </c>
      <c r="N90" s="45" t="str">
        <f t="shared" si="6"/>
        <v>Niederdorf, Rienzstraße, 41/A, Die Kinderfreunde Südtirol</v>
      </c>
      <c r="O90" s="32" t="s">
        <v>889</v>
      </c>
      <c r="P90" s="32" t="str">
        <f t="shared" si="7"/>
        <v>Villabassa, Via Rienza, 41/A, Die Kinderfreunde Südtirol</v>
      </c>
      <c r="Q90" s="32" t="str">
        <f t="shared" si="8"/>
        <v>Niederdorf, Rienzstraße, 41/A, Die Kinderfreunde Südtirol</v>
      </c>
      <c r="R90" s="32">
        <v>1</v>
      </c>
      <c r="S90" s="46">
        <v>44319</v>
      </c>
      <c r="T90" s="46">
        <v>401768</v>
      </c>
    </row>
    <row r="91" spans="1:20" x14ac:dyDescent="0.2">
      <c r="A91" s="32" t="s">
        <v>30</v>
      </c>
      <c r="B91" s="32" t="s">
        <v>304</v>
      </c>
      <c r="C91" s="32" t="s">
        <v>305</v>
      </c>
      <c r="D91" s="32" t="s">
        <v>514</v>
      </c>
      <c r="E91" s="32" t="s">
        <v>515</v>
      </c>
      <c r="F91" s="32" t="s">
        <v>515</v>
      </c>
      <c r="G91" s="32" t="s">
        <v>692</v>
      </c>
      <c r="H91" s="32" t="s">
        <v>693</v>
      </c>
      <c r="M91" s="44"/>
      <c r="N91" s="45" t="str">
        <f t="shared" si="6"/>
        <v>Pfalzen, Kirchplatz, 2, Tagesmütter</v>
      </c>
      <c r="O91" s="32" t="s">
        <v>694</v>
      </c>
      <c r="P91" s="32" t="str">
        <f t="shared" si="7"/>
        <v>Falzes, Piazza della Chiesa, 2, Tagesmütter</v>
      </c>
      <c r="Q91" s="32" t="str">
        <f t="shared" si="8"/>
        <v>Pfalzen, Kirchplatz, 2, Tagesmütter</v>
      </c>
      <c r="R91" s="32">
        <v>1</v>
      </c>
      <c r="S91" s="46">
        <v>43357</v>
      </c>
      <c r="T91" s="46">
        <v>401768</v>
      </c>
    </row>
    <row r="92" spans="1:20" x14ac:dyDescent="0.2">
      <c r="A92" s="32" t="s">
        <v>103</v>
      </c>
      <c r="B92" s="32" t="s">
        <v>447</v>
      </c>
      <c r="C92" s="32" t="s">
        <v>448</v>
      </c>
      <c r="D92" s="32" t="s">
        <v>526</v>
      </c>
      <c r="E92" s="32" t="s">
        <v>527</v>
      </c>
      <c r="F92" s="32" t="s">
        <v>527</v>
      </c>
      <c r="G92" s="32" t="s">
        <v>872</v>
      </c>
      <c r="H92" s="32" t="s">
        <v>873</v>
      </c>
      <c r="M92" s="44"/>
      <c r="N92" s="45" t="str">
        <f t="shared" si="6"/>
        <v xml:space="preserve">Pfatten, Dorf, 2, Xenia </v>
      </c>
      <c r="O92" s="32" t="s">
        <v>874</v>
      </c>
      <c r="P92" s="32" t="str">
        <f t="shared" si="7"/>
        <v xml:space="preserve">Vadena, Centro, 2, Xenia </v>
      </c>
      <c r="Q92" s="32" t="str">
        <f t="shared" si="8"/>
        <v xml:space="preserve">Pfatten, Dorf, 2, Xenia </v>
      </c>
      <c r="R92" s="32">
        <v>1</v>
      </c>
      <c r="S92" s="46">
        <v>43357</v>
      </c>
      <c r="T92" s="46">
        <v>401768</v>
      </c>
    </row>
    <row r="93" spans="1:20" x14ac:dyDescent="0.2">
      <c r="A93" s="32" t="s">
        <v>67</v>
      </c>
      <c r="B93" s="32" t="s">
        <v>373</v>
      </c>
      <c r="C93" s="32" t="s">
        <v>789</v>
      </c>
      <c r="D93" s="32" t="s">
        <v>514</v>
      </c>
      <c r="E93" s="32" t="s">
        <v>515</v>
      </c>
      <c r="F93" s="32" t="s">
        <v>515</v>
      </c>
      <c r="G93" s="32" t="s">
        <v>791</v>
      </c>
      <c r="H93" s="32" t="s">
        <v>792</v>
      </c>
      <c r="M93" s="44">
        <v>10</v>
      </c>
      <c r="N93" s="45" t="str">
        <f t="shared" si="6"/>
        <v>Prad am Stilfserjoch, Reutweg, 36, Tagesmütter</v>
      </c>
      <c r="O93" s="32" t="s">
        <v>790</v>
      </c>
      <c r="P93" s="32" t="str">
        <f t="shared" si="7"/>
        <v>Prato allo Stelvio, Via Nuova, 36, Tagesmütter</v>
      </c>
      <c r="Q93" s="32" t="str">
        <f t="shared" si="8"/>
        <v>Prad am Stilfserjoch, Reutweg, 36, Tagesmütter</v>
      </c>
      <c r="R93" s="32">
        <v>1</v>
      </c>
      <c r="S93" s="46">
        <v>44440</v>
      </c>
      <c r="T93" s="46">
        <v>401768</v>
      </c>
    </row>
    <row r="94" spans="1:20" x14ac:dyDescent="0.2">
      <c r="A94" s="32" t="s">
        <v>71</v>
      </c>
      <c r="B94" s="32" t="s">
        <v>796</v>
      </c>
      <c r="C94" s="32" t="s">
        <v>382</v>
      </c>
      <c r="D94" s="32" t="s">
        <v>626</v>
      </c>
      <c r="E94" s="32" t="s">
        <v>627</v>
      </c>
      <c r="F94" s="32" t="s">
        <v>627</v>
      </c>
      <c r="G94" s="32" t="s">
        <v>797</v>
      </c>
      <c r="H94" s="32" t="s">
        <v>798</v>
      </c>
      <c r="I94" s="32" t="s">
        <v>799</v>
      </c>
      <c r="J94" s="32" t="s">
        <v>800</v>
      </c>
      <c r="M94" s="44">
        <v>20</v>
      </c>
      <c r="N94" s="45" t="str">
        <f t="shared" si="6"/>
        <v>Rasen-Antholz - Oberrasen, St. Andreas Weg, 5/B, Die Kinderfreunde Südtirol</v>
      </c>
      <c r="O94" s="32" t="s">
        <v>801</v>
      </c>
      <c r="P94" s="32" t="str">
        <f t="shared" si="7"/>
        <v>Rasun-Anterselva - Rasun di Sopra, Via St. Andreas, 5/B, Die Kinderfreunde Südtirol</v>
      </c>
      <c r="Q94" s="32" t="str">
        <f t="shared" si="8"/>
        <v>Rasen-Antholz - Oberrasen, St. Andreas Weg, 5/B, Die Kinderfreunde Südtirol</v>
      </c>
      <c r="R94" s="32">
        <v>1</v>
      </c>
      <c r="S94" s="46">
        <v>1</v>
      </c>
      <c r="T94" s="46">
        <v>401768</v>
      </c>
    </row>
    <row r="95" spans="1:20" x14ac:dyDescent="0.2">
      <c r="A95" s="32" t="s">
        <v>70</v>
      </c>
      <c r="B95" s="32" t="s">
        <v>379</v>
      </c>
      <c r="C95" s="32" t="s">
        <v>380</v>
      </c>
      <c r="D95" s="32" t="s">
        <v>538</v>
      </c>
      <c r="E95" s="32" t="s">
        <v>539</v>
      </c>
      <c r="F95" s="32" t="s">
        <v>539</v>
      </c>
      <c r="G95" s="32" t="s">
        <v>793</v>
      </c>
      <c r="H95" s="32" t="s">
        <v>794</v>
      </c>
      <c r="M95" s="44">
        <v>14</v>
      </c>
      <c r="N95" s="45" t="str">
        <f t="shared" si="6"/>
        <v>Ratschings, Stange, 101, Casa Bimbo</v>
      </c>
      <c r="O95" s="32" t="s">
        <v>795</v>
      </c>
      <c r="P95" s="32" t="str">
        <f t="shared" si="7"/>
        <v>Racines, Stanghe, 101, Casa Bimbo</v>
      </c>
      <c r="Q95" s="32" t="str">
        <f t="shared" si="8"/>
        <v>Ratschings, Stange, 101, Casa Bimbo</v>
      </c>
      <c r="R95" s="32">
        <v>1</v>
      </c>
      <c r="S95" s="46">
        <v>1</v>
      </c>
      <c r="T95" s="46">
        <v>401768</v>
      </c>
    </row>
    <row r="96" spans="1:20" x14ac:dyDescent="0.2">
      <c r="A96" s="32" t="s">
        <v>72</v>
      </c>
      <c r="B96" s="32" t="s">
        <v>383</v>
      </c>
      <c r="C96" s="32" t="s">
        <v>384</v>
      </c>
      <c r="D96" s="32" t="s">
        <v>565</v>
      </c>
      <c r="E96" s="32" t="s">
        <v>566</v>
      </c>
      <c r="F96" s="32" t="s">
        <v>566</v>
      </c>
      <c r="G96" s="32" t="s">
        <v>805</v>
      </c>
      <c r="H96" s="32" t="s">
        <v>806</v>
      </c>
      <c r="I96" s="32" t="s">
        <v>807</v>
      </c>
      <c r="J96" s="32" t="s">
        <v>808</v>
      </c>
      <c r="M96" s="44">
        <v>18</v>
      </c>
      <c r="N96" s="45" t="str">
        <f t="shared" si="6"/>
        <v>Ritten - Unterinn, St.-Luzia-Straße, 8, Coccinella</v>
      </c>
      <c r="O96" s="32" t="s">
        <v>809</v>
      </c>
      <c r="P96" s="32" t="str">
        <f t="shared" si="7"/>
        <v>Renon - Auna di Sotto, Via Santa Lucia, 8, Coccinella</v>
      </c>
      <c r="Q96" s="32" t="str">
        <f t="shared" si="8"/>
        <v>Ritten - Unterinn, St.-Luzia-Straße, 8, Coccinella</v>
      </c>
      <c r="R96" s="32">
        <v>1</v>
      </c>
      <c r="S96" s="46">
        <v>44197</v>
      </c>
      <c r="T96" s="46">
        <v>401768</v>
      </c>
    </row>
    <row r="97" spans="1:20" x14ac:dyDescent="0.2">
      <c r="A97" s="32" t="s">
        <v>72</v>
      </c>
      <c r="B97" s="32" t="s">
        <v>383</v>
      </c>
      <c r="C97" s="32" t="s">
        <v>384</v>
      </c>
      <c r="D97" s="32" t="s">
        <v>565</v>
      </c>
      <c r="E97" s="32" t="s">
        <v>566</v>
      </c>
      <c r="F97" s="32" t="s">
        <v>566</v>
      </c>
      <c r="G97" s="32" t="s">
        <v>802</v>
      </c>
      <c r="H97" s="32" t="s">
        <v>803</v>
      </c>
      <c r="K97" s="32" t="s">
        <v>510</v>
      </c>
      <c r="L97" s="32" t="s">
        <v>511</v>
      </c>
      <c r="M97" s="44">
        <v>15</v>
      </c>
      <c r="N97" s="45" t="str">
        <f t="shared" si="6"/>
        <v>Ritten, Handwerkerzone Klobenstein, 13, Coccinella (betriebliche)</v>
      </c>
      <c r="O97" s="32" t="s">
        <v>804</v>
      </c>
      <c r="P97" s="32" t="str">
        <f t="shared" si="7"/>
        <v>Renon, Zona artigianale Collalbo, 13, Coccinella (aziendale)</v>
      </c>
      <c r="Q97" s="32" t="str">
        <f t="shared" si="8"/>
        <v>Ritten, Handwerkerzone Klobenstein, 13, Coccinella (betriebliche)</v>
      </c>
      <c r="R97" s="32">
        <v>1</v>
      </c>
      <c r="S97" s="46">
        <v>43709</v>
      </c>
      <c r="T97" s="46">
        <v>401768</v>
      </c>
    </row>
    <row r="98" spans="1:20" x14ac:dyDescent="0.2">
      <c r="A98" s="32" t="s">
        <v>76</v>
      </c>
      <c r="B98" s="32" t="s">
        <v>407</v>
      </c>
      <c r="C98" s="32" t="s">
        <v>408</v>
      </c>
      <c r="D98" s="32" t="s">
        <v>526</v>
      </c>
      <c r="E98" s="32" t="s">
        <v>527</v>
      </c>
      <c r="F98" s="32" t="s">
        <v>527</v>
      </c>
      <c r="G98" s="32" t="s">
        <v>813</v>
      </c>
      <c r="H98" s="32" t="s">
        <v>814</v>
      </c>
      <c r="M98" s="44"/>
      <c r="N98" s="45" t="str">
        <f t="shared" ref="N98:N127" si="9">IF($U$1="I",P98,Q98)</f>
        <v xml:space="preserve">Salurn, Kindergartenstraße, 6, Xenia </v>
      </c>
      <c r="O98" s="32" t="s">
        <v>815</v>
      </c>
      <c r="P98" s="32" t="str">
        <f t="shared" ref="P98:P127" si="10">IF(ISBLANK(B98),"",CONCATENATE(B98,IF(ISBLANK(I98),""," - " &amp; I98),", ", G98,", ",E98,IF(ISBLANK(K98),""," ("&amp;K98&amp;")")))</f>
        <v xml:space="preserve">Salorno, Via Asilo, 6, Xenia </v>
      </c>
      <c r="Q98" s="32" t="str">
        <f t="shared" ref="Q98:Q127" si="11">IF(ISBLANK(C98),"",CONCATENATE(C98,IF(ISBLANK(J98),""," - " &amp; J98),", ", H98,", ",F98,IF(ISBLANK(L98),""," ("&amp;L98&amp;")")))</f>
        <v xml:space="preserve">Salurn, Kindergartenstraße, 6, Xenia </v>
      </c>
      <c r="R98" s="32">
        <v>1</v>
      </c>
      <c r="S98" s="46">
        <v>1</v>
      </c>
      <c r="T98" s="46">
        <v>401768</v>
      </c>
    </row>
    <row r="99" spans="1:20" x14ac:dyDescent="0.2">
      <c r="A99" s="32" t="s">
        <v>17</v>
      </c>
      <c r="B99" s="32" t="s">
        <v>278</v>
      </c>
      <c r="C99" s="32" t="s">
        <v>279</v>
      </c>
      <c r="D99" s="32" t="s">
        <v>514</v>
      </c>
      <c r="E99" s="32" t="s">
        <v>515</v>
      </c>
      <c r="F99" s="32" t="s">
        <v>515</v>
      </c>
      <c r="G99" s="32" t="s">
        <v>661</v>
      </c>
      <c r="H99" s="32" t="s">
        <v>662</v>
      </c>
      <c r="M99" s="44">
        <v>20</v>
      </c>
      <c r="N99" s="45" t="str">
        <f t="shared" si="9"/>
        <v>Sand in Taufers, Josef-Jungmann-Straße, 6, Tagesmütter</v>
      </c>
      <c r="O99" s="32" t="s">
        <v>663</v>
      </c>
      <c r="P99" s="32" t="str">
        <f t="shared" si="10"/>
        <v>Campo Tures, Via Josef Jungmann, 6, Tagesmütter</v>
      </c>
      <c r="Q99" s="32" t="str">
        <f t="shared" si="11"/>
        <v>Sand in Taufers, Josef-Jungmann-Straße, 6, Tagesmütter</v>
      </c>
      <c r="R99" s="32">
        <v>1</v>
      </c>
      <c r="S99" s="46">
        <v>1</v>
      </c>
      <c r="T99" s="46">
        <v>401768</v>
      </c>
    </row>
    <row r="100" spans="1:20" x14ac:dyDescent="0.2">
      <c r="A100" s="32" t="s">
        <v>85</v>
      </c>
      <c r="B100" s="32" t="s">
        <v>409</v>
      </c>
      <c r="C100" s="32" t="s">
        <v>410</v>
      </c>
      <c r="D100" s="32" t="s">
        <v>514</v>
      </c>
      <c r="E100" s="32" t="s">
        <v>515</v>
      </c>
      <c r="F100" s="32" t="s">
        <v>515</v>
      </c>
      <c r="G100" s="32" t="s">
        <v>947</v>
      </c>
      <c r="H100" s="32" t="s">
        <v>948</v>
      </c>
      <c r="I100" s="32" t="s">
        <v>840</v>
      </c>
      <c r="J100" s="32" t="s">
        <v>841</v>
      </c>
      <c r="M100" s="44">
        <v>19</v>
      </c>
      <c r="N100" s="45" t="str">
        <f t="shared" si="9"/>
        <v>Sarntal - Astfeld, Astfeld, 28, Tagesmütter</v>
      </c>
      <c r="O100" s="32" t="s">
        <v>949</v>
      </c>
      <c r="P100" s="32" t="str">
        <f t="shared" si="10"/>
        <v>Sarentino - Campolasta, Campolasta, 28, Tagesmütter</v>
      </c>
      <c r="Q100" s="32" t="str">
        <f t="shared" si="11"/>
        <v>Sarntal - Astfeld, Astfeld, 28, Tagesmütter</v>
      </c>
      <c r="R100" s="32">
        <v>1</v>
      </c>
      <c r="S100" s="46">
        <v>44927</v>
      </c>
      <c r="T100" s="46">
        <v>401768</v>
      </c>
    </row>
    <row r="101" spans="1:20" x14ac:dyDescent="0.2">
      <c r="A101" s="32" t="s">
        <v>86</v>
      </c>
      <c r="B101" s="32" t="s">
        <v>411</v>
      </c>
      <c r="C101" s="32" t="s">
        <v>412</v>
      </c>
      <c r="D101" s="32" t="s">
        <v>514</v>
      </c>
      <c r="E101" s="32" t="s">
        <v>515</v>
      </c>
      <c r="F101" s="32" t="s">
        <v>515</v>
      </c>
      <c r="G101" s="32" t="s">
        <v>842</v>
      </c>
      <c r="H101" s="32" t="s">
        <v>843</v>
      </c>
      <c r="M101" s="44">
        <v>20</v>
      </c>
      <c r="N101" s="45" t="str">
        <f t="shared" si="9"/>
        <v>Schenna, Schlossweg, 20, Tagesmütter</v>
      </c>
      <c r="O101" s="32" t="s">
        <v>844</v>
      </c>
      <c r="P101" s="32" t="str">
        <f t="shared" si="10"/>
        <v>Scena, Via al Castello, 20, Tagesmütter</v>
      </c>
      <c r="Q101" s="32" t="str">
        <f t="shared" si="11"/>
        <v>Schenna, Schlossweg, 20, Tagesmütter</v>
      </c>
      <c r="R101" s="32">
        <v>1</v>
      </c>
      <c r="S101" s="46">
        <v>44081</v>
      </c>
      <c r="T101" s="46">
        <v>401768</v>
      </c>
    </row>
    <row r="102" spans="1:20" x14ac:dyDescent="0.2">
      <c r="A102" s="32" t="s">
        <v>91</v>
      </c>
      <c r="B102" s="32" t="s">
        <v>423</v>
      </c>
      <c r="C102" s="32" t="s">
        <v>424</v>
      </c>
      <c r="D102" s="32" t="s">
        <v>737</v>
      </c>
      <c r="E102" s="32" t="s">
        <v>738</v>
      </c>
      <c r="F102" s="32" t="s">
        <v>738</v>
      </c>
      <c r="G102" s="32" t="s">
        <v>854</v>
      </c>
      <c r="H102" s="32" t="s">
        <v>855</v>
      </c>
      <c r="M102" s="44">
        <v>17</v>
      </c>
      <c r="N102" s="45" t="str">
        <f t="shared" si="9"/>
        <v>Schlanders, Burgstraße, 1, LoLa</v>
      </c>
      <c r="O102" s="32" t="s">
        <v>950</v>
      </c>
      <c r="P102" s="32" t="str">
        <f t="shared" si="10"/>
        <v>Silandro, Via Castello di Silandro, 1, LoLa</v>
      </c>
      <c r="Q102" s="32" t="str">
        <f t="shared" si="11"/>
        <v>Schlanders, Burgstraße, 1, LoLa</v>
      </c>
      <c r="R102" s="32">
        <v>1</v>
      </c>
      <c r="S102" s="46">
        <v>44896</v>
      </c>
      <c r="T102" s="46">
        <v>401768</v>
      </c>
    </row>
    <row r="103" spans="1:20" x14ac:dyDescent="0.2">
      <c r="A103" s="32" t="s">
        <v>91</v>
      </c>
      <c r="B103" s="32" t="s">
        <v>423</v>
      </c>
      <c r="C103" s="32" t="s">
        <v>424</v>
      </c>
      <c r="D103" s="32" t="s">
        <v>514</v>
      </c>
      <c r="E103" s="32" t="s">
        <v>515</v>
      </c>
      <c r="F103" s="32" t="s">
        <v>515</v>
      </c>
      <c r="G103" s="32" t="s">
        <v>851</v>
      </c>
      <c r="H103" s="32" t="s">
        <v>852</v>
      </c>
      <c r="M103" s="44">
        <v>17</v>
      </c>
      <c r="N103" s="45" t="str">
        <f t="shared" si="9"/>
        <v>Schlanders, P. Marian-Tumler-Straße, 11/C, Tagesmütter</v>
      </c>
      <c r="O103" s="32" t="s">
        <v>853</v>
      </c>
      <c r="P103" s="32" t="str">
        <f t="shared" si="10"/>
        <v>Silandro, Via P. Marian Tumler, 11/C, Tagesmütter</v>
      </c>
      <c r="Q103" s="32" t="str">
        <f t="shared" si="11"/>
        <v>Schlanders, P. Marian-Tumler-Straße, 11/C, Tagesmütter</v>
      </c>
      <c r="R103" s="32">
        <v>1</v>
      </c>
      <c r="S103" s="46">
        <v>1</v>
      </c>
      <c r="T103" s="46">
        <v>401768</v>
      </c>
    </row>
    <row r="104" spans="1:20" x14ac:dyDescent="0.2">
      <c r="A104" s="32" t="s">
        <v>90</v>
      </c>
      <c r="B104" s="32" t="s">
        <v>421</v>
      </c>
      <c r="C104" s="32" t="s">
        <v>422</v>
      </c>
      <c r="D104" s="32" t="s">
        <v>626</v>
      </c>
      <c r="E104" s="32" t="s">
        <v>627</v>
      </c>
      <c r="F104" s="32" t="s">
        <v>627</v>
      </c>
      <c r="G104" s="32" t="s">
        <v>848</v>
      </c>
      <c r="H104" s="32" t="s">
        <v>849</v>
      </c>
      <c r="M104" s="44">
        <v>15</v>
      </c>
      <c r="N104" s="45" t="str">
        <f t="shared" si="9"/>
        <v>Sexten, Tennisweg, 6, Die Kinderfreunde Südtirol</v>
      </c>
      <c r="O104" s="32" t="s">
        <v>850</v>
      </c>
      <c r="P104" s="32" t="str">
        <f t="shared" si="10"/>
        <v>Sesto, Via Campo Tennis, 6, Die Kinderfreunde Südtirol</v>
      </c>
      <c r="Q104" s="32" t="str">
        <f t="shared" si="11"/>
        <v>Sexten, Tennisweg, 6, Die Kinderfreunde Südtirol</v>
      </c>
      <c r="R104" s="32">
        <v>1</v>
      </c>
      <c r="S104" s="46">
        <v>1</v>
      </c>
      <c r="T104" s="46">
        <v>401768</v>
      </c>
    </row>
    <row r="105" spans="1:20" x14ac:dyDescent="0.2">
      <c r="A105" s="32" t="s">
        <v>79</v>
      </c>
      <c r="B105" s="32" t="s">
        <v>818</v>
      </c>
      <c r="C105" s="32" t="s">
        <v>819</v>
      </c>
      <c r="D105" s="32" t="s">
        <v>538</v>
      </c>
      <c r="E105" s="32" t="s">
        <v>539</v>
      </c>
      <c r="F105" s="32" t="s">
        <v>539</v>
      </c>
      <c r="G105" s="32" t="s">
        <v>820</v>
      </c>
      <c r="H105" s="32" t="s">
        <v>821</v>
      </c>
      <c r="M105" s="44">
        <v>10</v>
      </c>
      <c r="N105" s="45" t="str">
        <f t="shared" si="9"/>
        <v>St. Leonhard in Passeier, Kirchweg, 22/B, Casa Bimbo</v>
      </c>
      <c r="O105" s="32" t="s">
        <v>822</v>
      </c>
      <c r="P105" s="32" t="str">
        <f t="shared" si="10"/>
        <v>S. Leonardo in Passiria, Via Chiesa, 22/B, Casa Bimbo</v>
      </c>
      <c r="Q105" s="32" t="str">
        <f t="shared" si="11"/>
        <v>St. Leonhard in Passeier, Kirchweg, 22/B, Casa Bimbo</v>
      </c>
      <c r="R105" s="32">
        <v>1</v>
      </c>
      <c r="S105" s="46">
        <v>44409</v>
      </c>
      <c r="T105" s="46">
        <v>401768</v>
      </c>
    </row>
    <row r="106" spans="1:20" x14ac:dyDescent="0.2">
      <c r="A106" s="32" t="s">
        <v>80</v>
      </c>
      <c r="B106" s="32" t="s">
        <v>823</v>
      </c>
      <c r="C106" s="32" t="s">
        <v>824</v>
      </c>
      <c r="D106" s="32" t="s">
        <v>538</v>
      </c>
      <c r="E106" s="32" t="s">
        <v>539</v>
      </c>
      <c r="F106" s="32" t="s">
        <v>539</v>
      </c>
      <c r="G106" s="32" t="s">
        <v>825</v>
      </c>
      <c r="H106" s="32" t="s">
        <v>826</v>
      </c>
      <c r="M106" s="44"/>
      <c r="N106" s="45" t="str">
        <f t="shared" si="9"/>
        <v>St. Lorenzen, Franz-Hellweger-Platz, 3/B, Casa Bimbo</v>
      </c>
      <c r="O106" s="32" t="s">
        <v>827</v>
      </c>
      <c r="P106" s="32" t="str">
        <f t="shared" si="10"/>
        <v>San Lorenzo di Sebato, Piazza Franz Hellweger, 3/B, Casa Bimbo</v>
      </c>
      <c r="Q106" s="32" t="str">
        <f t="shared" si="11"/>
        <v>St. Lorenzen, Franz-Hellweger-Platz, 3/B, Casa Bimbo</v>
      </c>
      <c r="R106" s="32">
        <v>1</v>
      </c>
      <c r="S106" s="46">
        <v>1</v>
      </c>
      <c r="T106" s="46">
        <v>401768</v>
      </c>
    </row>
    <row r="107" spans="1:20" x14ac:dyDescent="0.2">
      <c r="A107" s="32" t="s">
        <v>82</v>
      </c>
      <c r="B107" s="32" t="s">
        <v>833</v>
      </c>
      <c r="C107" s="32" t="s">
        <v>834</v>
      </c>
      <c r="D107" s="32" t="s">
        <v>538</v>
      </c>
      <c r="E107" s="32" t="s">
        <v>539</v>
      </c>
      <c r="F107" s="32" t="s">
        <v>539</v>
      </c>
      <c r="G107" s="32" t="s">
        <v>835</v>
      </c>
      <c r="H107" s="32" t="s">
        <v>836</v>
      </c>
      <c r="M107" s="44">
        <v>20</v>
      </c>
      <c r="N107" s="45" t="str">
        <f t="shared" si="9"/>
        <v>St. Martin in Passeier, Dorfstraße, 25/D, Casa Bimbo</v>
      </c>
      <c r="O107" s="32" t="s">
        <v>837</v>
      </c>
      <c r="P107" s="32" t="str">
        <f t="shared" si="10"/>
        <v>S. Martino in Passiria, Via del Villaggio, 25/D, Casa Bimbo</v>
      </c>
      <c r="Q107" s="32" t="str">
        <f t="shared" si="11"/>
        <v>St. Martin in Passeier, Dorfstraße, 25/D, Casa Bimbo</v>
      </c>
      <c r="R107" s="32">
        <v>1</v>
      </c>
      <c r="S107" s="46">
        <v>1</v>
      </c>
      <c r="T107" s="46">
        <v>401768</v>
      </c>
    </row>
    <row r="108" spans="1:20" x14ac:dyDescent="0.2">
      <c r="A108" s="32" t="s">
        <v>81</v>
      </c>
      <c r="B108" s="32" t="s">
        <v>828</v>
      </c>
      <c r="C108" s="32" t="s">
        <v>829</v>
      </c>
      <c r="D108" s="32" t="s">
        <v>538</v>
      </c>
      <c r="E108" s="32" t="s">
        <v>539</v>
      </c>
      <c r="F108" s="32" t="s">
        <v>539</v>
      </c>
      <c r="G108" s="32" t="s">
        <v>831</v>
      </c>
      <c r="H108" s="32" t="s">
        <v>832</v>
      </c>
      <c r="M108" s="44">
        <v>15</v>
      </c>
      <c r="N108" s="45" t="str">
        <f t="shared" si="9"/>
        <v>St. Martin in Thurn, Tor Straße 25, Casa Bimbo</v>
      </c>
      <c r="O108" s="32" t="s">
        <v>830</v>
      </c>
      <c r="P108" s="32" t="str">
        <f t="shared" si="10"/>
        <v>San Martino in Badia, Str. Tor 25, Casa Bimbo</v>
      </c>
      <c r="Q108" s="32" t="str">
        <f t="shared" si="11"/>
        <v>St. Martin in Thurn, Tor Straße 25, Casa Bimbo</v>
      </c>
      <c r="R108" s="32">
        <v>1</v>
      </c>
      <c r="S108" s="46">
        <v>1</v>
      </c>
      <c r="T108" s="46">
        <v>401768</v>
      </c>
    </row>
    <row r="109" spans="1:20" x14ac:dyDescent="0.2">
      <c r="A109" s="32" t="s">
        <v>61</v>
      </c>
      <c r="B109" s="32" t="s">
        <v>362</v>
      </c>
      <c r="C109" s="32" t="s">
        <v>783</v>
      </c>
      <c r="D109" s="32" t="s">
        <v>538</v>
      </c>
      <c r="E109" s="32" t="s">
        <v>539</v>
      </c>
      <c r="F109" s="32" t="s">
        <v>539</v>
      </c>
      <c r="G109" s="32" t="s">
        <v>784</v>
      </c>
      <c r="H109" s="32" t="s">
        <v>785</v>
      </c>
      <c r="M109" s="44">
        <v>20</v>
      </c>
      <c r="N109" s="45" t="str">
        <f t="shared" si="9"/>
        <v>St. Ulrich, Romstraße, 2, Casa Bimbo</v>
      </c>
      <c r="O109" s="32" t="s">
        <v>786</v>
      </c>
      <c r="P109" s="32" t="str">
        <f t="shared" si="10"/>
        <v>Ortisei, Via Roma, 2, Casa Bimbo</v>
      </c>
      <c r="Q109" s="32" t="str">
        <f t="shared" si="11"/>
        <v>St. Ulrich, Romstraße, 2, Casa Bimbo</v>
      </c>
      <c r="R109" s="32">
        <v>1</v>
      </c>
      <c r="S109" s="46">
        <v>43285</v>
      </c>
      <c r="T109" s="46">
        <v>401768</v>
      </c>
    </row>
    <row r="110" spans="1:20" x14ac:dyDescent="0.2">
      <c r="A110" s="32" t="s">
        <v>84</v>
      </c>
      <c r="B110" s="32" t="s">
        <v>393</v>
      </c>
      <c r="C110" s="32" t="s">
        <v>394</v>
      </c>
      <c r="D110" s="32" t="s">
        <v>538</v>
      </c>
      <c r="E110" s="32" t="s">
        <v>539</v>
      </c>
      <c r="F110" s="32" t="s">
        <v>539</v>
      </c>
      <c r="G110" s="32" t="s">
        <v>838</v>
      </c>
      <c r="H110" s="32" t="s">
        <v>838</v>
      </c>
      <c r="M110" s="44"/>
      <c r="N110" s="45" t="str">
        <f t="shared" si="9"/>
        <v>St.Christina in Gröden, Str. Chemun, 13/C, Casa Bimbo</v>
      </c>
      <c r="O110" s="32" t="s">
        <v>839</v>
      </c>
      <c r="P110" s="32" t="str">
        <f t="shared" si="10"/>
        <v>S.Cristina Val Gardena, Str. Chemun, 13/C, Casa Bimbo</v>
      </c>
      <c r="Q110" s="32" t="str">
        <f t="shared" si="11"/>
        <v>St.Christina in Gröden, Str. Chemun, 13/C, Casa Bimbo</v>
      </c>
      <c r="R110" s="32">
        <v>1</v>
      </c>
      <c r="S110" s="46">
        <v>43466</v>
      </c>
      <c r="T110" s="46">
        <v>401768</v>
      </c>
    </row>
    <row r="111" spans="1:20" x14ac:dyDescent="0.2">
      <c r="A111" s="32" t="s">
        <v>113</v>
      </c>
      <c r="B111" s="32" t="s">
        <v>469</v>
      </c>
      <c r="C111" s="32" t="s">
        <v>470</v>
      </c>
      <c r="D111" s="32" t="s">
        <v>538</v>
      </c>
      <c r="E111" s="32" t="s">
        <v>539</v>
      </c>
      <c r="F111" s="32" t="s">
        <v>539</v>
      </c>
      <c r="G111" s="32" t="s">
        <v>893</v>
      </c>
      <c r="H111" s="32" t="s">
        <v>894</v>
      </c>
      <c r="M111" s="44">
        <v>20</v>
      </c>
      <c r="N111" s="45" t="str">
        <f t="shared" si="9"/>
        <v>Sterzing, Gänsbacherstraße, 46/B, Casa Bimbo</v>
      </c>
      <c r="O111" s="32" t="s">
        <v>895</v>
      </c>
      <c r="P111" s="32" t="str">
        <f t="shared" si="10"/>
        <v>Vipiteno, Via Gänsbacher, 46/B, Casa Bimbo</v>
      </c>
      <c r="Q111" s="32" t="str">
        <f t="shared" si="11"/>
        <v>Sterzing, Gänsbacherstraße, 46/B, Casa Bimbo</v>
      </c>
      <c r="R111" s="32">
        <v>1</v>
      </c>
      <c r="S111" s="46">
        <v>44501</v>
      </c>
      <c r="T111" s="46">
        <v>401768</v>
      </c>
    </row>
    <row r="112" spans="1:20" x14ac:dyDescent="0.2">
      <c r="A112" s="32" t="s">
        <v>94</v>
      </c>
      <c r="B112" s="32" t="s">
        <v>429</v>
      </c>
      <c r="C112" s="32" t="s">
        <v>430</v>
      </c>
      <c r="D112" s="32" t="s">
        <v>565</v>
      </c>
      <c r="E112" s="32" t="s">
        <v>566</v>
      </c>
      <c r="F112" s="32" t="s">
        <v>566</v>
      </c>
      <c r="G112" s="32" t="s">
        <v>856</v>
      </c>
      <c r="H112" s="32" t="s">
        <v>857</v>
      </c>
      <c r="M112" s="44">
        <v>12</v>
      </c>
      <c r="N112" s="45" t="str">
        <f t="shared" si="9"/>
        <v>Terenten, St. Georgsstraße, 10, Coccinella</v>
      </c>
      <c r="O112" s="32" t="s">
        <v>858</v>
      </c>
      <c r="P112" s="32" t="str">
        <f t="shared" si="10"/>
        <v>Terento, Via San Giorgio, 10, Coccinella</v>
      </c>
      <c r="Q112" s="32" t="str">
        <f t="shared" si="11"/>
        <v>Terenten, St. Georgsstraße, 10, Coccinella</v>
      </c>
      <c r="R112" s="32">
        <v>1</v>
      </c>
      <c r="S112" s="46">
        <v>44837</v>
      </c>
      <c r="T112" s="46">
        <v>401768</v>
      </c>
    </row>
    <row r="113" spans="1:20" x14ac:dyDescent="0.2">
      <c r="A113" s="32" t="s">
        <v>95</v>
      </c>
      <c r="B113" s="32" t="s">
        <v>431</v>
      </c>
      <c r="C113" s="32" t="s">
        <v>432</v>
      </c>
      <c r="D113" s="32" t="s">
        <v>626</v>
      </c>
      <c r="E113" s="32" t="s">
        <v>627</v>
      </c>
      <c r="F113" s="32" t="s">
        <v>627</v>
      </c>
      <c r="G113" s="32" t="s">
        <v>859</v>
      </c>
      <c r="H113" s="32" t="s">
        <v>860</v>
      </c>
      <c r="I113" s="32" t="s">
        <v>861</v>
      </c>
      <c r="J113" s="32" t="s">
        <v>862</v>
      </c>
      <c r="M113" s="44">
        <v>20</v>
      </c>
      <c r="N113" s="45" t="str">
        <f t="shared" si="9"/>
        <v>Terlan - Vilpian, Brauereistraße , 7, Die Kinderfreunde Südtirol</v>
      </c>
      <c r="O113" s="32" t="s">
        <v>863</v>
      </c>
      <c r="P113" s="32" t="str">
        <f t="shared" si="10"/>
        <v>Terlano - Vilpiano, Via Birreria, 7, Die Kinderfreunde Südtirol</v>
      </c>
      <c r="Q113" s="32" t="str">
        <f t="shared" si="11"/>
        <v>Terlan - Vilpian, Brauereistraße , 7, Die Kinderfreunde Südtirol</v>
      </c>
      <c r="R113" s="32">
        <v>1</v>
      </c>
      <c r="S113" s="46">
        <v>1</v>
      </c>
      <c r="T113" s="46">
        <v>45165</v>
      </c>
    </row>
    <row r="114" spans="1:20" x14ac:dyDescent="0.2">
      <c r="A114" s="32" t="s">
        <v>95</v>
      </c>
      <c r="B114" s="32" t="s">
        <v>431</v>
      </c>
      <c r="C114" s="32" t="s">
        <v>432</v>
      </c>
      <c r="D114" s="32" t="s">
        <v>626</v>
      </c>
      <c r="E114" s="32" t="s">
        <v>627</v>
      </c>
      <c r="F114" s="32" t="s">
        <v>627</v>
      </c>
      <c r="G114" s="32" t="s">
        <v>951</v>
      </c>
      <c r="H114" s="32" t="s">
        <v>952</v>
      </c>
      <c r="M114" s="44">
        <v>30</v>
      </c>
      <c r="N114" s="45" t="str">
        <f t="shared" si="9"/>
        <v>Terlan, Kirchgasse, 30, Die Kinderfreunde Südtirol</v>
      </c>
      <c r="O114" s="32" t="s">
        <v>953</v>
      </c>
      <c r="P114" s="32" t="str">
        <f t="shared" si="10"/>
        <v>Terlano, Via Chiesa, 30, Die Kinderfreunde Südtirol</v>
      </c>
      <c r="Q114" s="32" t="str">
        <f t="shared" si="11"/>
        <v>Terlan, Kirchgasse, 30, Die Kinderfreunde Südtirol</v>
      </c>
      <c r="R114" s="32">
        <v>1</v>
      </c>
      <c r="S114" s="46">
        <v>45166</v>
      </c>
      <c r="T114" s="46">
        <v>401768</v>
      </c>
    </row>
    <row r="115" spans="1:20" x14ac:dyDescent="0.2">
      <c r="A115" s="32" t="s">
        <v>99</v>
      </c>
      <c r="B115" s="32" t="s">
        <v>439</v>
      </c>
      <c r="C115" s="32" t="s">
        <v>440</v>
      </c>
      <c r="D115" s="32" t="s">
        <v>626</v>
      </c>
      <c r="E115" s="32" t="s">
        <v>627</v>
      </c>
      <c r="F115" s="32" t="s">
        <v>627</v>
      </c>
      <c r="G115" s="32" t="s">
        <v>869</v>
      </c>
      <c r="H115" s="32" t="s">
        <v>870</v>
      </c>
      <c r="M115" s="44">
        <v>10</v>
      </c>
      <c r="N115" s="45" t="str">
        <f t="shared" si="9"/>
        <v>Tirol, Lingweg, 14, Die Kinderfreunde Südtirol</v>
      </c>
      <c r="O115" s="32" t="s">
        <v>954</v>
      </c>
      <c r="P115" s="32" t="str">
        <f t="shared" si="10"/>
        <v>Tirolo, Via Ling, 14, Die Kinderfreunde Südtirol</v>
      </c>
      <c r="Q115" s="32" t="str">
        <f t="shared" si="11"/>
        <v>Tirol, Lingweg, 14, Die Kinderfreunde Südtirol</v>
      </c>
      <c r="R115" s="32">
        <v>1</v>
      </c>
      <c r="S115" s="46">
        <v>45017</v>
      </c>
      <c r="T115" s="46">
        <v>401768</v>
      </c>
    </row>
    <row r="116" spans="1:20" x14ac:dyDescent="0.2">
      <c r="A116" s="32" t="s">
        <v>99</v>
      </c>
      <c r="B116" s="32" t="s">
        <v>439</v>
      </c>
      <c r="C116" s="32" t="s">
        <v>440</v>
      </c>
      <c r="D116" s="32" t="s">
        <v>514</v>
      </c>
      <c r="E116" s="32" t="s">
        <v>515</v>
      </c>
      <c r="F116" s="32" t="s">
        <v>515</v>
      </c>
      <c r="G116" s="32" t="s">
        <v>869</v>
      </c>
      <c r="H116" s="32" t="s">
        <v>870</v>
      </c>
      <c r="M116" s="44"/>
      <c r="N116" s="45" t="str">
        <f t="shared" si="9"/>
        <v>Tirol, Lingweg, 14, Tagesmütter</v>
      </c>
      <c r="O116" s="32" t="s">
        <v>871</v>
      </c>
      <c r="P116" s="32" t="str">
        <f t="shared" si="10"/>
        <v>Tirolo, Via Ling, 14, Tagesmütter</v>
      </c>
      <c r="Q116" s="32" t="str">
        <f t="shared" si="11"/>
        <v>Tirol, Lingweg, 14, Tagesmütter</v>
      </c>
      <c r="R116" s="32">
        <v>1</v>
      </c>
      <c r="S116" s="46">
        <v>1</v>
      </c>
      <c r="T116" s="46">
        <v>45016</v>
      </c>
    </row>
    <row r="117" spans="1:20" x14ac:dyDescent="0.2">
      <c r="A117" s="32" t="s">
        <v>28</v>
      </c>
      <c r="B117" s="32" t="s">
        <v>300</v>
      </c>
      <c r="C117" s="32" t="s">
        <v>301</v>
      </c>
      <c r="D117" s="32" t="s">
        <v>626</v>
      </c>
      <c r="E117" s="32" t="s">
        <v>627</v>
      </c>
      <c r="F117" s="32" t="s">
        <v>627</v>
      </c>
      <c r="G117" s="32" t="s">
        <v>686</v>
      </c>
      <c r="H117" s="32" t="s">
        <v>687</v>
      </c>
      <c r="M117" s="44">
        <v>15</v>
      </c>
      <c r="N117" s="45" t="str">
        <f t="shared" si="9"/>
        <v>Toblach, Gebrüder-Brau-Straße, 5/C, Die Kinderfreunde Südtirol</v>
      </c>
      <c r="O117" s="32" t="s">
        <v>688</v>
      </c>
      <c r="P117" s="32" t="str">
        <f t="shared" si="10"/>
        <v>Dobbiaco, Via Fratelli Baur 5/C, Die Kinderfreunde Südtirol</v>
      </c>
      <c r="Q117" s="32" t="str">
        <f t="shared" si="11"/>
        <v>Toblach, Gebrüder-Brau-Straße, 5/C, Die Kinderfreunde Südtirol</v>
      </c>
      <c r="R117" s="32">
        <v>1</v>
      </c>
      <c r="S117" s="46">
        <v>1</v>
      </c>
      <c r="T117" s="46">
        <v>401768</v>
      </c>
    </row>
    <row r="118" spans="1:20" x14ac:dyDescent="0.2">
      <c r="A118" s="32" t="s">
        <v>96</v>
      </c>
      <c r="B118" s="32" t="s">
        <v>864</v>
      </c>
      <c r="C118" s="32" t="s">
        <v>865</v>
      </c>
      <c r="D118" s="32" t="s">
        <v>514</v>
      </c>
      <c r="E118" s="32" t="s">
        <v>515</v>
      </c>
      <c r="F118" s="32" t="s">
        <v>515</v>
      </c>
      <c r="G118" s="32" t="s">
        <v>866</v>
      </c>
      <c r="H118" s="32" t="s">
        <v>867</v>
      </c>
      <c r="M118" s="44">
        <v>18</v>
      </c>
      <c r="N118" s="45" t="str">
        <f t="shared" si="9"/>
        <v>Tramin, Mindelheimerstraße, 16, Tagesmütter</v>
      </c>
      <c r="O118" s="32" t="s">
        <v>868</v>
      </c>
      <c r="P118" s="32" t="str">
        <f t="shared" si="10"/>
        <v>Termeno s.s.d.v, Via Mindelheim, 16, Tagesmütter</v>
      </c>
      <c r="Q118" s="32" t="str">
        <f t="shared" si="11"/>
        <v>Tramin, Mindelheimerstraße, 16, Tagesmütter</v>
      </c>
      <c r="R118" s="32">
        <v>1</v>
      </c>
      <c r="S118" s="46">
        <v>1</v>
      </c>
      <c r="T118" s="46">
        <v>401768</v>
      </c>
    </row>
    <row r="119" spans="1:20" x14ac:dyDescent="0.2">
      <c r="A119" s="32" t="s">
        <v>955</v>
      </c>
      <c r="B119" s="32" t="s">
        <v>956</v>
      </c>
      <c r="C119" s="32" t="s">
        <v>957</v>
      </c>
      <c r="D119" s="32" t="s">
        <v>958</v>
      </c>
      <c r="E119" s="32" t="s">
        <v>959</v>
      </c>
      <c r="F119" s="32" t="s">
        <v>960</v>
      </c>
      <c r="G119" s="32" t="s">
        <v>961</v>
      </c>
      <c r="H119" s="32" t="s">
        <v>962</v>
      </c>
      <c r="I119" s="32" t="s">
        <v>963</v>
      </c>
      <c r="J119" s="32" t="s">
        <v>963</v>
      </c>
      <c r="N119" s="45" t="str">
        <f t="shared" si="9"/>
        <v>Trient - Livo, Fraktion Varollo, 32, Carotta Susanna &amp; Defant Luana KG</v>
      </c>
      <c r="O119" s="32" t="s">
        <v>964</v>
      </c>
      <c r="P119" s="32" t="str">
        <f t="shared" si="10"/>
        <v>Trentino - Livo, Frazione Varollo, 23, Carotta Susanna e Defant Luana snc</v>
      </c>
      <c r="Q119" s="32" t="str">
        <f t="shared" si="11"/>
        <v>Trient - Livo, Fraktion Varollo, 32, Carotta Susanna &amp; Defant Luana KG</v>
      </c>
      <c r="R119" s="32">
        <v>1</v>
      </c>
      <c r="S119" s="46">
        <v>1</v>
      </c>
      <c r="T119" s="46">
        <v>401768</v>
      </c>
    </row>
    <row r="120" spans="1:20" x14ac:dyDescent="0.2">
      <c r="A120" s="32" t="s">
        <v>20</v>
      </c>
      <c r="B120" s="32" t="s">
        <v>284</v>
      </c>
      <c r="C120" s="32" t="s">
        <v>285</v>
      </c>
      <c r="D120" s="32" t="s">
        <v>514</v>
      </c>
      <c r="E120" s="32" t="s">
        <v>515</v>
      </c>
      <c r="F120" s="32" t="s">
        <v>515</v>
      </c>
      <c r="G120" s="32" t="s">
        <v>671</v>
      </c>
      <c r="H120" s="32" t="s">
        <v>672</v>
      </c>
      <c r="M120" s="44">
        <v>15</v>
      </c>
      <c r="N120" s="45" t="str">
        <f t="shared" si="9"/>
        <v>Tscherms, Dr. Josef Garber-Straße, 2/A, Tagesmütter</v>
      </c>
      <c r="O120" s="32" t="s">
        <v>673</v>
      </c>
      <c r="P120" s="32" t="str">
        <f t="shared" si="10"/>
        <v>Cermes, Via Dott. Josef Garber, 2/A, Tagesmütter</v>
      </c>
      <c r="Q120" s="32" t="str">
        <f t="shared" si="11"/>
        <v>Tscherms, Dr. Josef Garber-Straße, 2/A, Tagesmütter</v>
      </c>
      <c r="R120" s="32">
        <v>1</v>
      </c>
      <c r="S120" s="46">
        <v>1</v>
      </c>
      <c r="T120" s="46">
        <v>401768</v>
      </c>
    </row>
    <row r="121" spans="1:20" x14ac:dyDescent="0.2">
      <c r="A121" s="32" t="s">
        <v>109</v>
      </c>
      <c r="B121" s="32" t="s">
        <v>459</v>
      </c>
      <c r="C121" s="32" t="s">
        <v>460</v>
      </c>
      <c r="D121" s="32" t="s">
        <v>565</v>
      </c>
      <c r="E121" s="32" t="s">
        <v>566</v>
      </c>
      <c r="F121" s="32" t="s">
        <v>566</v>
      </c>
      <c r="G121" s="32" t="s">
        <v>884</v>
      </c>
      <c r="H121" s="32" t="s">
        <v>885</v>
      </c>
      <c r="M121" s="44">
        <v>20</v>
      </c>
      <c r="N121" s="45" t="str">
        <f t="shared" si="9"/>
        <v>Vahrn, Salernstraße, 9/A, Coccinella</v>
      </c>
      <c r="O121" s="32" t="s">
        <v>886</v>
      </c>
      <c r="P121" s="32" t="str">
        <f t="shared" si="10"/>
        <v>Varna, Via Salern, 9/A, Coccinella</v>
      </c>
      <c r="Q121" s="32" t="str">
        <f t="shared" si="11"/>
        <v>Vahrn, Salernstraße, 9/A, Coccinella</v>
      </c>
      <c r="R121" s="32">
        <v>1</v>
      </c>
      <c r="S121" s="46">
        <v>44440</v>
      </c>
      <c r="T121" s="46">
        <v>401768</v>
      </c>
    </row>
    <row r="122" spans="1:20" x14ac:dyDescent="0.2">
      <c r="A122" s="32" t="s">
        <v>109</v>
      </c>
      <c r="B122" s="32" t="s">
        <v>459</v>
      </c>
      <c r="C122" s="32" t="s">
        <v>460</v>
      </c>
      <c r="D122" s="32" t="s">
        <v>565</v>
      </c>
      <c r="E122" s="32" t="s">
        <v>566</v>
      </c>
      <c r="F122" s="32" t="s">
        <v>566</v>
      </c>
      <c r="G122" s="32" t="s">
        <v>882</v>
      </c>
      <c r="H122" s="32" t="s">
        <v>883</v>
      </c>
      <c r="M122" s="44">
        <v>19</v>
      </c>
      <c r="N122" s="45" t="str">
        <f t="shared" si="9"/>
        <v>Vahrn, Salernstraße, 9/C, Coccinella</v>
      </c>
      <c r="O122" s="32" t="s">
        <v>881</v>
      </c>
      <c r="P122" s="32" t="str">
        <f t="shared" si="10"/>
        <v>Varna, Via Salern, 9/C, Coccinella</v>
      </c>
      <c r="Q122" s="32" t="str">
        <f t="shared" si="11"/>
        <v>Vahrn, Salernstraße, 9/C, Coccinella</v>
      </c>
      <c r="R122" s="32">
        <v>1</v>
      </c>
      <c r="S122" s="46">
        <v>44292</v>
      </c>
      <c r="T122" s="46">
        <v>401768</v>
      </c>
    </row>
    <row r="123" spans="1:20" x14ac:dyDescent="0.2">
      <c r="A123" s="32" t="s">
        <v>112</v>
      </c>
      <c r="B123" s="32" t="s">
        <v>467</v>
      </c>
      <c r="C123" s="32" t="s">
        <v>468</v>
      </c>
      <c r="D123" s="32" t="s">
        <v>565</v>
      </c>
      <c r="E123" s="32" t="s">
        <v>566</v>
      </c>
      <c r="F123" s="32" t="s">
        <v>566</v>
      </c>
      <c r="G123" s="32" t="s">
        <v>890</v>
      </c>
      <c r="H123" s="32" t="s">
        <v>891</v>
      </c>
      <c r="M123" s="44">
        <v>10</v>
      </c>
      <c r="N123" s="45" t="str">
        <f t="shared" si="9"/>
        <v>Villanders, F.v.Defregger Gasse, 6, Coccinella</v>
      </c>
      <c r="O123" s="32" t="s">
        <v>892</v>
      </c>
      <c r="P123" s="32" t="str">
        <f t="shared" si="10"/>
        <v>Villandro, Vicolo F.v.Defregger, 6, Coccinella</v>
      </c>
      <c r="Q123" s="32" t="str">
        <f t="shared" si="11"/>
        <v>Villanders, F.v.Defregger Gasse, 6, Coccinella</v>
      </c>
      <c r="R123" s="32">
        <v>1</v>
      </c>
      <c r="S123" s="46">
        <v>44480</v>
      </c>
      <c r="T123" s="46">
        <v>401768</v>
      </c>
    </row>
    <row r="124" spans="1:20" x14ac:dyDescent="0.2">
      <c r="A124" s="32" t="s">
        <v>31</v>
      </c>
      <c r="B124" s="32" t="s">
        <v>695</v>
      </c>
      <c r="C124" s="32" t="s">
        <v>307</v>
      </c>
      <c r="D124" s="32" t="s">
        <v>514</v>
      </c>
      <c r="E124" s="32" t="s">
        <v>515</v>
      </c>
      <c r="F124" s="32" t="s">
        <v>515</v>
      </c>
      <c r="G124" s="32" t="s">
        <v>696</v>
      </c>
      <c r="H124" s="32" t="s">
        <v>697</v>
      </c>
      <c r="M124" s="44">
        <v>10</v>
      </c>
      <c r="N124" s="45" t="str">
        <f t="shared" si="9"/>
        <v>Völs am Schlern, Bodenweg, 6, Tagesmütter</v>
      </c>
      <c r="O124" s="32" t="s">
        <v>698</v>
      </c>
      <c r="P124" s="32" t="str">
        <f t="shared" si="10"/>
        <v>Fiè allo Sciliar, Via Boden, 6, Tagesmütter</v>
      </c>
      <c r="Q124" s="32" t="str">
        <f t="shared" si="11"/>
        <v>Völs am Schlern, Bodenweg, 6, Tagesmütter</v>
      </c>
      <c r="R124" s="32">
        <v>1</v>
      </c>
      <c r="S124" s="46">
        <v>1</v>
      </c>
      <c r="T124" s="46">
        <v>401768</v>
      </c>
    </row>
    <row r="125" spans="1:20" x14ac:dyDescent="0.2">
      <c r="A125" s="32" t="s">
        <v>52</v>
      </c>
      <c r="B125" s="32" t="s">
        <v>344</v>
      </c>
      <c r="C125" s="32" t="s">
        <v>345</v>
      </c>
      <c r="D125" s="32" t="s">
        <v>626</v>
      </c>
      <c r="E125" s="32" t="s">
        <v>627</v>
      </c>
      <c r="F125" s="32" t="s">
        <v>627</v>
      </c>
      <c r="G125" s="32" t="s">
        <v>940</v>
      </c>
      <c r="H125" s="32" t="s">
        <v>941</v>
      </c>
      <c r="M125" s="44">
        <v>8</v>
      </c>
      <c r="N125" s="45" t="str">
        <f t="shared" si="9"/>
        <v>Welsberg-Taisten, Paul Troger Straße, 11, Die Kinderfreunde Südtirol</v>
      </c>
      <c r="O125" s="32" t="s">
        <v>942</v>
      </c>
      <c r="P125" s="32" t="str">
        <f t="shared" si="10"/>
        <v>Monguelfo-Tesido, Via Paul Troger, 11, Die Kinderfreunde Südtirol</v>
      </c>
      <c r="Q125" s="32" t="str">
        <f t="shared" si="11"/>
        <v>Welsberg-Taisten, Paul Troger Straße, 11, Die Kinderfreunde Südtirol</v>
      </c>
      <c r="R125" s="32">
        <v>1</v>
      </c>
      <c r="S125" s="46">
        <v>45236</v>
      </c>
      <c r="T125" s="46">
        <v>401768</v>
      </c>
    </row>
    <row r="126" spans="1:20" x14ac:dyDescent="0.2">
      <c r="A126" s="32" t="s">
        <v>58</v>
      </c>
      <c r="B126" s="32" t="s">
        <v>356</v>
      </c>
      <c r="C126" s="32" t="s">
        <v>357</v>
      </c>
      <c r="D126" s="32" t="s">
        <v>626</v>
      </c>
      <c r="E126" s="32" t="s">
        <v>627</v>
      </c>
      <c r="F126" s="32" t="s">
        <v>627</v>
      </c>
      <c r="G126" s="32" t="s">
        <v>774</v>
      </c>
      <c r="H126" s="32" t="s">
        <v>775</v>
      </c>
      <c r="M126" s="44">
        <v>10</v>
      </c>
      <c r="N126" s="45" t="str">
        <f t="shared" si="9"/>
        <v>Welschnofen, Romstraße, 57, Die Kinderfreunde Südtirol</v>
      </c>
      <c r="O126" s="32" t="s">
        <v>776</v>
      </c>
      <c r="P126" s="32" t="str">
        <f t="shared" si="10"/>
        <v>Nova Levante, Via Roma, 57, Die Kinderfreunde Südtirol</v>
      </c>
      <c r="Q126" s="32" t="str">
        <f t="shared" si="11"/>
        <v>Welschnofen, Romstraße, 57, Die Kinderfreunde Südtirol</v>
      </c>
      <c r="R126" s="32">
        <v>1</v>
      </c>
      <c r="S126" s="46">
        <v>1</v>
      </c>
      <c r="T126" s="46">
        <v>401768</v>
      </c>
    </row>
    <row r="127" spans="1:20" x14ac:dyDescent="0.2">
      <c r="A127" s="32" t="s">
        <v>88</v>
      </c>
      <c r="B127" s="32" t="s">
        <v>415</v>
      </c>
      <c r="C127" s="32" t="s">
        <v>416</v>
      </c>
      <c r="D127" s="32" t="s">
        <v>538</v>
      </c>
      <c r="E127" s="32" t="s">
        <v>539</v>
      </c>
      <c r="F127" s="32" t="s">
        <v>539</v>
      </c>
      <c r="G127" s="32" t="s">
        <v>845</v>
      </c>
      <c r="H127" s="32" t="s">
        <v>846</v>
      </c>
      <c r="M127" s="44">
        <v>12</v>
      </c>
      <c r="N127" s="45" t="str">
        <f t="shared" si="9"/>
        <v>Wolkenstein in Gröden, Nivesstraße, 16, Casa Bimbo</v>
      </c>
      <c r="O127" s="32" t="s">
        <v>847</v>
      </c>
      <c r="P127" s="32" t="str">
        <f t="shared" si="10"/>
        <v>Selva di Val Gardena, Str. Nives, 16, Casa Bimbo</v>
      </c>
      <c r="Q127" s="32" t="str">
        <f t="shared" si="11"/>
        <v>Wolkenstein in Gröden, Nivesstraße, 16, Casa Bimbo</v>
      </c>
      <c r="R127" s="32">
        <v>1</v>
      </c>
      <c r="S127" s="46">
        <v>1</v>
      </c>
      <c r="T127" s="46">
        <v>401768</v>
      </c>
    </row>
  </sheetData>
  <autoFilter ref="A1:U127" xr:uid="{4670C3E2-7176-4AA9-B7CD-1333CAEDF032}">
    <sortState xmlns:xlrd2="http://schemas.microsoft.com/office/spreadsheetml/2017/richdata2" ref="A2:U127">
      <sortCondition ref="N1:N127"/>
    </sortState>
  </autoFilter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475</v>
      </c>
      <c r="B7" t="s">
        <v>476</v>
      </c>
      <c r="C7" t="s">
        <v>475</v>
      </c>
    </row>
    <row r="8" spans="1:3" x14ac:dyDescent="0.2">
      <c r="A8" s="32" t="s">
        <v>482</v>
      </c>
      <c r="B8" t="s">
        <v>477</v>
      </c>
      <c r="C8" s="32" t="s">
        <v>482</v>
      </c>
    </row>
    <row r="10" spans="1:3" x14ac:dyDescent="0.2">
      <c r="A10" s="32" t="s">
        <v>483</v>
      </c>
    </row>
    <row r="11" spans="1:3" x14ac:dyDescent="0.2">
      <c r="A11" s="32" t="s">
        <v>484</v>
      </c>
    </row>
    <row r="12" spans="1:3" x14ac:dyDescent="0.2">
      <c r="A12" s="32" t="s">
        <v>485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Abrechnung Handicap Kita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2023-12-27T17:44:43Z</cp:lastPrinted>
  <dcterms:created xsi:type="dcterms:W3CDTF">2017-03-17T11:52:38Z</dcterms:created>
  <dcterms:modified xsi:type="dcterms:W3CDTF">2026-04-15T13:47:04Z</dcterms:modified>
</cp:coreProperties>
</file>